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120" yWindow="105" windowWidth="15120" windowHeight="8010"/>
  </bookViews>
  <sheets>
    <sheet name="Лист1" sheetId="1" r:id="rId1"/>
    <sheet name="Лист2" sheetId="2" r:id="rId2"/>
    <sheet name="Лист3" sheetId="3" r:id="rId3"/>
  </sheets>
  <calcPr calcId="124519"/>
</workbook>
</file>

<file path=xl/calcChain.xml><?xml version="1.0" encoding="utf-8"?>
<calcChain xmlns="http://schemas.openxmlformats.org/spreadsheetml/2006/main">
  <c r="F192" i="1"/>
  <c r="D192"/>
  <c r="C192"/>
  <c r="B192"/>
  <c r="D190"/>
  <c r="C190"/>
  <c r="B190"/>
  <c r="E189"/>
  <c r="E190" s="1"/>
  <c r="D185"/>
  <c r="C185"/>
  <c r="B185"/>
  <c r="E184"/>
  <c r="E185" s="1"/>
  <c r="D180"/>
  <c r="C180"/>
  <c r="B180"/>
  <c r="E179"/>
  <c r="E180" s="1"/>
  <c r="F180" s="1"/>
  <c r="D175"/>
  <c r="C175"/>
  <c r="B175"/>
  <c r="E174"/>
  <c r="E175" s="1"/>
  <c r="F175" s="1"/>
  <c r="D170"/>
  <c r="C170"/>
  <c r="B170"/>
  <c r="E169"/>
  <c r="E170" s="1"/>
  <c r="F170" s="1"/>
  <c r="D165"/>
  <c r="C165"/>
  <c r="B165"/>
  <c r="E164"/>
  <c r="E165" s="1"/>
  <c r="F165" s="1"/>
  <c r="D160"/>
  <c r="C160"/>
  <c r="B160"/>
  <c r="E159"/>
  <c r="E160" s="1"/>
  <c r="F160" s="1"/>
  <c r="D155"/>
  <c r="C155"/>
  <c r="B155"/>
  <c r="E154"/>
  <c r="E155" s="1"/>
  <c r="F155" s="1"/>
  <c r="D150"/>
  <c r="C150"/>
  <c r="B150"/>
  <c r="E149"/>
  <c r="E150" s="1"/>
  <c r="F150" s="1"/>
  <c r="D145"/>
  <c r="C145"/>
  <c r="B145"/>
  <c r="E144"/>
  <c r="E145" s="1"/>
  <c r="F145" s="1"/>
  <c r="D140"/>
  <c r="C140"/>
  <c r="B140"/>
  <c r="E139"/>
  <c r="E140" s="1"/>
  <c r="F140" s="1"/>
  <c r="D135"/>
  <c r="C135"/>
  <c r="B135"/>
  <c r="E134"/>
  <c r="E135" s="1"/>
  <c r="F135" s="1"/>
  <c r="D130"/>
  <c r="C130"/>
  <c r="B130"/>
  <c r="E129"/>
  <c r="E130" s="1"/>
  <c r="F130" s="1"/>
  <c r="D125"/>
  <c r="C125"/>
  <c r="B125"/>
  <c r="E124"/>
  <c r="E125" s="1"/>
  <c r="D120"/>
  <c r="C120"/>
  <c r="B120"/>
  <c r="E119"/>
  <c r="E120" s="1"/>
  <c r="F120" s="1"/>
  <c r="D115"/>
  <c r="C115"/>
  <c r="B115"/>
  <c r="E114"/>
  <c r="E115" s="1"/>
  <c r="F115" s="1"/>
  <c r="D110"/>
  <c r="C110"/>
  <c r="B110"/>
  <c r="E109"/>
  <c r="E110" s="1"/>
  <c r="F110" s="1"/>
  <c r="D105"/>
  <c r="C105"/>
  <c r="B105"/>
  <c r="E104"/>
  <c r="E105" s="1"/>
  <c r="F105" s="1"/>
  <c r="D100"/>
  <c r="C100"/>
  <c r="B100"/>
  <c r="E99"/>
  <c r="E100" s="1"/>
  <c r="F100" s="1"/>
  <c r="D95"/>
  <c r="C95"/>
  <c r="B95"/>
  <c r="E94"/>
  <c r="E95" s="1"/>
  <c r="F95" s="1"/>
  <c r="D90"/>
  <c r="C90"/>
  <c r="B90"/>
  <c r="E89"/>
  <c r="E90" s="1"/>
  <c r="F90" s="1"/>
  <c r="D85"/>
  <c r="C85"/>
  <c r="B85"/>
  <c r="E84"/>
  <c r="E85" s="1"/>
  <c r="F85" s="1"/>
  <c r="D80"/>
  <c r="C80"/>
  <c r="B80"/>
  <c r="E79"/>
  <c r="E80" s="1"/>
  <c r="F80" s="1"/>
  <c r="D75"/>
  <c r="C75"/>
  <c r="B75"/>
  <c r="E74"/>
  <c r="E75" s="1"/>
  <c r="F75" s="1"/>
  <c r="D70"/>
  <c r="C70"/>
  <c r="B70"/>
  <c r="E69"/>
  <c r="E70" s="1"/>
  <c r="F70" s="1"/>
  <c r="F189" l="1"/>
  <c r="F190" s="1"/>
  <c r="F129"/>
  <c r="F139"/>
  <c r="F149"/>
  <c r="F159"/>
  <c r="F169"/>
  <c r="F179"/>
  <c r="F134"/>
  <c r="F144"/>
  <c r="F154"/>
  <c r="F164"/>
  <c r="F174"/>
  <c r="F184"/>
  <c r="F185" s="1"/>
  <c r="F69"/>
  <c r="F79"/>
  <c r="F89"/>
  <c r="F99"/>
  <c r="F109"/>
  <c r="F119"/>
  <c r="F74"/>
  <c r="F84"/>
  <c r="F94"/>
  <c r="F104"/>
  <c r="F114"/>
  <c r="F124"/>
  <c r="F125" s="1"/>
  <c r="B45"/>
  <c r="D65"/>
  <c r="C65"/>
  <c r="B65"/>
  <c r="E64"/>
  <c r="F64" s="1"/>
  <c r="F65" s="1"/>
  <c r="D60"/>
  <c r="C60"/>
  <c r="B60"/>
  <c r="E59"/>
  <c r="F59" s="1"/>
  <c r="D55"/>
  <c r="C55"/>
  <c r="B55"/>
  <c r="E54"/>
  <c r="E55" s="1"/>
  <c r="F55" s="1"/>
  <c r="D50"/>
  <c r="C50"/>
  <c r="B50"/>
  <c r="E49"/>
  <c r="E50" s="1"/>
  <c r="F50" s="1"/>
  <c r="D45"/>
  <c r="C45"/>
  <c r="E44"/>
  <c r="E45" s="1"/>
  <c r="F45" s="1"/>
  <c r="D40"/>
  <c r="C40"/>
  <c r="B40"/>
  <c r="E39"/>
  <c r="E40" s="1"/>
  <c r="F40" s="1"/>
  <c r="D35"/>
  <c r="C35"/>
  <c r="B35"/>
  <c r="E34"/>
  <c r="E35" s="1"/>
  <c r="F35" s="1"/>
  <c r="D30"/>
  <c r="C30"/>
  <c r="B30"/>
  <c r="E29"/>
  <c r="E30" s="1"/>
  <c r="F30" s="1"/>
  <c r="D25"/>
  <c r="C25"/>
  <c r="B25"/>
  <c r="E24"/>
  <c r="E25" s="1"/>
  <c r="F25" s="1"/>
  <c r="D20"/>
  <c r="C20"/>
  <c r="B20"/>
  <c r="E19"/>
  <c r="E20" s="1"/>
  <c r="F20" s="1"/>
  <c r="D15"/>
  <c r="C15"/>
  <c r="B15"/>
  <c r="E14"/>
  <c r="E15" s="1"/>
  <c r="F15" s="1"/>
  <c r="D10"/>
  <c r="C10"/>
  <c r="B10"/>
  <c r="E192" s="1"/>
  <c r="E9"/>
  <c r="E10" s="1"/>
  <c r="E65" l="1"/>
  <c r="E60"/>
  <c r="F60" s="1"/>
  <c r="F39"/>
  <c r="F49"/>
  <c r="F34"/>
  <c r="F14"/>
  <c r="F24"/>
  <c r="F10"/>
  <c r="F9"/>
  <c r="F19"/>
  <c r="F29"/>
  <c r="F44"/>
  <c r="F54"/>
</calcChain>
</file>

<file path=xl/sharedStrings.xml><?xml version="1.0" encoding="utf-8"?>
<sst xmlns="http://schemas.openxmlformats.org/spreadsheetml/2006/main" count="444" uniqueCount="118">
  <si>
    <t>Категории</t>
  </si>
  <si>
    <t>Цены/поставщики</t>
  </si>
  <si>
    <t>Средняя цена</t>
  </si>
  <si>
    <t>Начальная цена</t>
  </si>
  <si>
    <t>Наименование</t>
  </si>
  <si>
    <t>Х</t>
  </si>
  <si>
    <t>Характеристика</t>
  </si>
  <si>
    <t>Количество, шт</t>
  </si>
  <si>
    <t>Цена за единицу</t>
  </si>
  <si>
    <t>Итого</t>
  </si>
  <si>
    <t>ИТОГО</t>
  </si>
  <si>
    <t>В цену товара включены расходы: на доставку товара до склада Заказчика, страхование, уплату таможенных пошлин, налогов, сборов и других обязательных платежей, включая НДС.  В случае поставки товара зарубежного производства, товар должен быть растаможенным.</t>
  </si>
  <si>
    <t>Номер п/п</t>
  </si>
  <si>
    <t>Наименование источника</t>
  </si>
  <si>
    <t xml:space="preserve">Дата, номер коммерческого предложения </t>
  </si>
  <si>
    <t>Адрес</t>
  </si>
  <si>
    <t>Телефон</t>
  </si>
  <si>
    <t>Обоснованием для расчета начальной (максимальной) цены была использована информация коммерческих предложений фирм потенциальных участников размещения заказа, путем мониторирования цен. Начальная (максимальная) цена получена путем сложения средних цен, сформированных на основании предложенных цен потенциальными поставщиками.</t>
  </si>
  <si>
    <t>Срок действия цен до 31.12.2013 года</t>
  </si>
  <si>
    <t>Исполнитель: экономист отдела материально-технического снабжения</t>
  </si>
  <si>
    <t>Шакирова Гузель Альфировна</t>
  </si>
  <si>
    <t>тел/факс. 8(34675) 6-79-98</t>
  </si>
  <si>
    <t>e-mail: mtsucgb@mail.ru</t>
  </si>
  <si>
    <r>
      <t xml:space="preserve">Способ размещения заказа                    </t>
    </r>
    <r>
      <rPr>
        <b/>
        <i/>
        <sz val="11"/>
        <color indexed="8"/>
        <rFont val="Times New Roman"/>
        <family val="1"/>
        <charset val="204"/>
      </rPr>
      <t>Открытый аукцион в электронной форме</t>
    </r>
  </si>
  <si>
    <t>Количество,шт</t>
  </si>
  <si>
    <t>Главный  врач   _________________В.В.Быков</t>
  </si>
  <si>
    <t>Начальник ОМТС    _________________  Р.Ш.Смаилов</t>
  </si>
  <si>
    <t>Тумба передвижная ТП-4</t>
  </si>
  <si>
    <t>Каркас выполнен из алюминиевого профиля с полимерно-порошковым покрытием, заполнение: химически-стойкий пластик. Колеса с резиновой окантовкой. Стандартный цвет: профиль белый, профиль анодированный, пластик светло-зеленый. Размеры, не менее мм: 500х500х900</t>
  </si>
  <si>
    <t>Тумба подкатная ТП-5</t>
  </si>
  <si>
    <t>Каркас выполнен из алюминиевого профиля с полимерно-порошковым покрытием, заполнение: химически-стойкий пластик. Колеса с резиновой окантовкой. Стандартный цвет: профиль белый, профиль анодированный, пластик светло-зеленый. Конструкция не разборная. Размеры, не менее мм: 1000х500х900</t>
  </si>
  <si>
    <t>Шкаф общего назначения МД- 505.02</t>
  </si>
  <si>
    <t xml:space="preserve">Шкаф общего назначения двухстворчатый с четырьмя полками. Размеры, не менее мм 880х590х1830, но не более мм 890х595х1850 Шкафы выполнены из ламинированной ДСП толщиной 16 мм. Торцевые части элементов шкафа окантованы пластиковой лентой толщиной 2 мм. Шкафы двухстворчатые с четырьмя полками. Цвет изделий - белый. Поставляются в разобранном виде.
</t>
  </si>
  <si>
    <t>Стол палатный МСК 602.01</t>
  </si>
  <si>
    <t xml:space="preserve">Столешница стола я из пластика, ножки из круглой металлической трубы. Номинальная нагрузка –не менее 80 кг.  Масса – не более 40 кг. Размеры, не менее мм: Размеры, не менее 1020х770х770, но не более мм 1040х790х1880
</t>
  </si>
  <si>
    <t>Стол палатный МСК 602</t>
  </si>
  <si>
    <t>Столешница стола из пластика, ножки из круглой металлической трубыНоминальная нагрузка – не менее 80 кг.  Масса – не более 40 кг. Размеры, не менее мм: 860х760х760, но не более мм 880х780х780</t>
  </si>
  <si>
    <t>Диван медицинский  МСК-235</t>
  </si>
  <si>
    <t xml:space="preserve">Каркас изготовлен из тонкостенного стального профиля с нанесением экологически чистой эпоксидной полимерно-порошковой краски, устойчивой к регулярной обработке дезинфицирующими и моющими средствами. Обивка сидения и спинки – полумягкая, устойчивая к истиранию и воздействию дезинфицирующих средств, выполнена из винилискожи с поролоновой подкладкой. Цвета обивки: светло-серый. Поставляется в разобранном виде. Номинальная нагрузка – не менее 170 кг. Масса – не более 30 кг. Диван на металлическом каркасе. Размеры, мм не менее:1500х480х820
</t>
  </si>
  <si>
    <t>Кушетки медицинская смотровая МСК усиленная МСК 217</t>
  </si>
  <si>
    <t xml:space="preserve">Каркас усиленный, изготовлен из стального профиля не менее 50х25 мм нанесением экологически чистой эпоксидной полимерно-порошковой краски, устойчивой к регулярной обработке дезинфицирующими и моющими средствами. Ножки – из трубы ∅ не более 51мм и не менее 55мм. Подголовник – угол наклона: от 0° до 45°. Механическая ступенчатая регулировка при помощи механизма "Ростомат".  Обивка полумягкая, из винилискожи, устойчивой к истиранию и воздействию дезинфицирующих средств. Цвета обивки: светло-серый.  Дополнительно комплектуется ступеньками. Номинальная нагрузка – не менее 130 кг. Масса – не более 40 кг. Размеры:не менее 1950х650х550 мм и не более 1970х670х670мм
</t>
  </si>
  <si>
    <t>Стул лабораторный СтЛ-МСК (код МСК-232), на пневмопружине (код МСК-232)</t>
  </si>
  <si>
    <t>Каркас изготовлен из хромированного стального профиля. Колеса самоориентирующиеся ∅ не менее 50 мм и не более 53мм. Обивка сидения выполнена из винилискожи. Регулировка по высоте осуществляется с помощью пнемопружины. Номинальная нагрузка - Кушетка медицинская смотровая, усиленная КМС-01-МСК 80 кг. Высота не менее 730- не более 870.</t>
  </si>
  <si>
    <t>Шкаф для кабинета врача МД-502</t>
  </si>
  <si>
    <t>Шкаф для кабинета врача двухстворчатый с двумя отделениями, разделенными горизонтальной перегородкой. В одном отделении полка для головных уборов и перекладина для вешалок, в другом пять полок для белья. Шкаф выполнен из ламинированной ДСП толщиной 16 мм. Торцевые части элементов шкафа окантованы пластиковой лентой толщиной 2 мм. Шкаф для одежды и белья двухстворчатый с двумя отделениями, разделенными вертикальной перегородкой. В одном отделении полка для головных уборов и перекладина для вешалок, в другом пять полок для белья. Цвет изделия - белый. Поставляется в разобранном виде. Размеры, не менее мм: 870х580х1820 но не более мм 890х590х1840</t>
  </si>
  <si>
    <t>Шкаф общего назначения 503</t>
  </si>
  <si>
    <t xml:space="preserve">Шкаф общего назначения двухстворчатый. В верхнем и нижнем отделении по одной полке. Шкафы выполнены из ламинированной ДСП толщиной 16 мм. Торцевые части элементов шкафа окантованы пластиковой лентой толщиной 2 мм. Шкафы имеют два отделения. Верхнее и нижнее отделение с двумя дверцами и двумя полками. Цвет изделий - белый. Поставляются в разобранном виде. Размеры, не менее мм: 870х580х1820 но не более мм 890х590х1840
</t>
  </si>
  <si>
    <t>Стол компьютерный  СКВ-3,01</t>
  </si>
  <si>
    <t>Выполнен из ламинированной ДСП, цвет - белый. С надстройкой (слево дверь, справа 3 полки) Поставляется в разобранном виде. Размеры, не менее мм: 1220х660х770, но не более мм 1240х680х780</t>
  </si>
  <si>
    <t>Стол инструментальный СИП-1 (Гусь)</t>
  </si>
  <si>
    <t xml:space="preserve">Стол для инструментов типа "Гусь" полностью выполнен из нержавеющей стали. Регулировка высоты с помощью гидравлического домкрата. Должно имеет колесные опоры Ø не менее 75 мм. Стол для размещения инструментов, предназначен для эксплуатации в операционной.  Поставляется в разобранном виде в плоской упаковке из гофрокартона. Размеры, не менее мм: 655х500х945-1200 </t>
  </si>
  <si>
    <t xml:space="preserve">Подставка для тазов ПН-1
</t>
  </si>
  <si>
    <t xml:space="preserve">Подставка для одного таза предназначена для эксплуатации в операционной. Должна быть изготовлена полностью из нержавеющей стали. Основание из профильной трубы не менее 40х20 мм четырех лучевое установлено на сдвоенные антистатические колеса (два с тормозом). Регулировка уровня держателя таза в пределах 650-800 м, фиксация с помощью винта с барашком. Предусмотрена ручка для перемещения подставки. В комплекте таз из нержавеющей стали объемом не менее 6 литров. Размеры, не менее мм: 600х670х960. </t>
  </si>
  <si>
    <t>Банкетка со спинкой двухместная БС-2</t>
  </si>
  <si>
    <t xml:space="preserve">Каркас из стальной круглой трубы с полимерно-порошковым покрытием белого цвета. Сиденье со спинкой из ДСП и поролона обтянуты искусственной кожей светло-серого цвета. Эргономичная форма. Поставляется в разобранном виде. Размеры, не менее мм: 1350х660х850 </t>
  </si>
  <si>
    <t>Стол с полкой СИ 02.01.04.08.00 (МСК-678.120.02) Меги</t>
  </si>
  <si>
    <t xml:space="preserve">Стол с полкой и столешницей из нержавеющей стали предназначен для медицинских, лечебно-профилактических учреждений, а также лабораторий различного назначения. Технические характеристики: габаритные размеры - не менее 1200х600х900 мм; каркас изготовлен из стального профиля квадратного сечения покрытого эпоксидной полимерно-порошковой краской; столешница и полка гладкие, выполнены из листовой нержавеющей стали; стол выдерживает равномерно-распределенную нагрузку массой не менее 100 кг; поставляется в разобранном виде; масса – не более 23 кг; габаритные размеры (с упаковкой) - не менее 1250х650х100 мм; масса (с упаковкой) – не более 25 кг.
</t>
  </si>
  <si>
    <t>Столик процедурный СПп-03-МСК с двумя полками и бортиками передвижной из нержавейки (код МСК-5504)</t>
  </si>
  <si>
    <t xml:space="preserve">Изготовлен полностью из нержавеющей стали, устойчивой к регулярной обработке дезинфицирующими и моющими средствами. Каркас – сварной, из нержавеющей стальной трубы. Полки – из нержавеющего стального листа толщиной не менее 1,5 мм. Колеса – самоориентирующиеся, ∅ не менее 100 мм из немаркой серой резины, два колеса – с автономным тормозным устройством.Поставляется в собранном виде.
Номинальная распределенная нагрузка – не более 50 кг Масса – не более 26 кг
</t>
  </si>
  <si>
    <t>Медицинский табурет ТПМ-2</t>
  </si>
  <si>
    <t xml:space="preserve">исполнение: винтовая пара, высота изделия: 780...930 мм, высота до сидения: 490…640 мм,  диаметр сидения: 350 мм, размер основания: 600 мм, масса: 8.2 кг Сидение табурета поворачивается вокруг вертикальной оси. Ножки табурета имеют колесную опору диаметром не менее 50 мм. Механизм подъема позволяет регулировать высоту сидения. Максимальная допустимая нагрузка на сидение табурета до 120 кг. </t>
  </si>
  <si>
    <t>Тележка приборная ТА-1</t>
  </si>
  <si>
    <t xml:space="preserve">Цельносварной каркас из трубы не менее 20х40  и трубы d не менее 30мм, вкладные полки из ЛДСП или МДФ, обрезиненные колеса  d100мм. с углом вращения 360 гр., 2 колеса - со стопорным механизмом Размер не менее мм: 845х465х800Н
Максимальная нагрузка кг. не менее - 150кг.
</t>
  </si>
  <si>
    <t>Тележка приборная ТП-2</t>
  </si>
  <si>
    <t xml:space="preserve">Максимальная нагрузка - не менее 150кг. Цельносварной каркас из металлической трубы не менее 40х20  и трубы d не менее 30мм, горизонтальные металлические полки с бортиком, обрезиненные колеса  d не менее 160мм, с углос вращения 360 гр.2 колеса - со стопором  Размер не менее - 1115 / 900х650х940Н мм.
</t>
  </si>
  <si>
    <t>Шкаф настенный 41.80.22</t>
  </si>
  <si>
    <t>Полки и дверцы из стекла Корпус: нержавеющая сталь, регулируемые навесы. Распашные двери: стекло в раме из алюминия. Полка: стекло. Размеры, мм не менее: 800х400х550</t>
  </si>
  <si>
    <t>Тележка межкорпусная для перевозки медицинских грузов ТМГ-01-МСК (код МСК-509)</t>
  </si>
  <si>
    <t xml:space="preserve">Тележка изготовлена из тонкостенного стального профиля и стального листа с нанесением экологически чистого полимерно-порошкового покрытия, устойчивого к дезинфицирующим средствам. Тележка комплектуется двумя поворотными и двумя неповоротными колесами. Оси колес снабжены роликовыми подшипниками. Диаметр колес не менее 200 мм.
Ограждение съемное. Номинальная нагрузка (колеса ∅200 мм) - не менее 500 кг Средний срок службы не менее 10 лет Масса не более 50 кг 
</t>
  </si>
  <si>
    <t>Шкаф двухстворчатый МКП-013\2</t>
  </si>
  <si>
    <t xml:space="preserve">ВВыполнен из ламинированной ДСП. Стандартный цвет - белый. Поставляется в разобранном виде. Размеры, мм не менее: 900х400х1700  </t>
  </si>
  <si>
    <t>Стол компьютерный СКВ -3</t>
  </si>
  <si>
    <t xml:space="preserve">Выполнен из ламинированной ДСП. Стандартный цвет - белый. Поставляется в разобранном виде.  Размеры, мм не менее: 1210х660х770, но не более мм 1230х680х780  </t>
  </si>
  <si>
    <t>Кресло компьютерное с подлокотниками</t>
  </si>
  <si>
    <t>Опора с колесиками, поворотное сиденье. Регулировка по высоте с помощью газовой пружины. Сиденье и спинка обтянуты искусственной кожей светло-серого цвета. Комплектуется подлокотниками. Поставляется в разобранном виде. Размеры, мм не менее: 650х650х1270</t>
  </si>
  <si>
    <t>Банкетка со спинкой 3хместная БС-3</t>
  </si>
  <si>
    <t xml:space="preserve">Каркас из стали с полимерно-порошковым покрытием белого цвета. Сиденье со спинкой обтянуты искусственной кожей светло-серого цвета. Поставляется в разобранном виде. Размеры, мм не менее: 1900х660х850 </t>
  </si>
  <si>
    <t>Банкетка без спинки</t>
  </si>
  <si>
    <t xml:space="preserve">Каркас из стали с полимерно-порошковым покрытием белого цвета. Сиденье обтянуто искусственной кожей светло-серого цвета. Поставляется в разобранном виде как отдельно, так и в составе набора для массажного кабинета. поролон не менее 40 мм Размеры, мм не менее: 1510х460х450 </t>
  </si>
  <si>
    <t>Шкаф для хоз.нужд ШКХ-2</t>
  </si>
  <si>
    <t xml:space="preserve">Каркас шкафа выполнен из алюминиевого профиля с полимерно-порошковым покрытием, заполнение: химически-стойкий пластик. Регулируемые ножки. Полки из ламинированной ДСП. Две секции: в левой расположены полки, в правой - две полки и крючки для швабр. Цвет: профиль белый, профиль анодированный, пластик светло-зеленый. Конструкция не разборная. Размеры, мм не менее: 900х570х1900
</t>
  </si>
  <si>
    <t>Стол письменный с подкатной тумбой СКВ-1.1</t>
  </si>
  <si>
    <t>Выполнен из ламинированной ДСП. Установлен на регулируемые ножки из пластмассы. Цвет - белый. Подкатная тумба на 3 выдвижных ящика Поставляется в разобранном виде. Размеры, мм не менее: 1520х620х760, но не более мм 1540х640х780</t>
  </si>
  <si>
    <t>Стол письменный СКВ-2</t>
  </si>
  <si>
    <t>Выполнен из ламинированной ДСП. Установлен на регулируемые ножки из пластмассы. Цвет белый. Поставляется в разобранном виде. Размеры, мм не менее: 1520х620х760, но не более мм 1540х640х780</t>
  </si>
  <si>
    <t>Стол инструментальный с ящиком СИП-2</t>
  </si>
  <si>
    <t xml:space="preserve">Каркас стола из стальной трубы круглого сечения с полимерно-порошковым покрытием "металлик". Ящик и полки из нержавеющей стали AISI 304. Ящик на шариковых направляющих полного выдвижения. Стол установлен на самоориентирующиеся колеса Ø50 мм c окантовкой из светлой резины, не оставляющей следов. Поставляется в разобранном виде. Размеры, мм не менее: 670х450х870
</t>
  </si>
  <si>
    <t>Выполнена из ламинированной ДСП. Регулируемые ножки. Цвет корпуса: белый. Цвет дверки: светло-зеленый. Поставляется в разобранном виде. Размеры, мм не менее: 620х540х950, но не более мм 640х560х980</t>
  </si>
  <si>
    <t>Тумба под аппаратуру Т-2,01</t>
  </si>
  <si>
    <t>Ширма медицинская 3х секционная ШМПС-01</t>
  </si>
  <si>
    <t xml:space="preserve">Каркас из стальной трубы с полимерно-порошковым покрытием. 
Полотно - пленка ПВХ, колеса Ø не менее 40 мм с резиновой окантовкой. 3-х секционная. Размеры, мм не менее: 700х1860
</t>
  </si>
  <si>
    <t>Вешалка В-106</t>
  </si>
  <si>
    <t>Выполнена из тонкостенной стальной трубы с полимерно-порошковым покрытием. Поставляется в разобранном виде. Размеры, мм не менее: 705х705х1705</t>
  </si>
  <si>
    <t>Стеллаж двухсекционный В1.12.09</t>
  </si>
  <si>
    <t>Выполнен из стали с полимерно-порошковым покрытием. Поставляется в разобранном виде. Размеры, мм не менее: 1550х440х2055</t>
  </si>
  <si>
    <t>Кушетка медицинская смотровая КМС</t>
  </si>
  <si>
    <t>Каркас из стали с полимерно-порошковым покрытием белого цвета. Лежак обтянут искусственной кожей светло-серого цвета. Головная секция регулируется ступенчато механизмом "Rostomat". Поставляется в разобранном виде. (поролон не менее 20мм) Размеры, мм не менее: 1960х660х520</t>
  </si>
  <si>
    <t>Тележка медицинская ТБП-ММ</t>
  </si>
  <si>
    <t xml:space="preserve">Тележка с двумя металлическими полками, предназначена для транспортировки мелких грузов, медикаментов, инструментов, аппаратуры, принадлежностей в условиях медицинских учреждений. Полки тележки изготовлены из нержавеющей стали, обладающей химической устойчивостью к агрессивным средам, обеспечивающей легкость санитарной обработки. Рама тележки выполнена из труб с прочным полимерно-порошковым покрытием. Тележка должна иметь самоориентирующиеся колесные опоры, 2 колеса с тормозами. Шины колес должны быть выполнены из серой антистатической резины. основные параметры: вес(кг): 25 высота(мм): 930 ширина(мм): 460 длина(мм): 850 диаметр колеса(мм): 125 размер полок(мм): 800х460х40 </t>
  </si>
  <si>
    <t>ООО"Медирон"</t>
  </si>
  <si>
    <t>Вх.№1091 от 08.10.2013г.</t>
  </si>
  <si>
    <t>620039,г.Екатеринбург,ул.XXII Партсъезда,15</t>
  </si>
  <si>
    <t>8(343)330-77-10</t>
  </si>
  <si>
    <t>ООО"Квазар"</t>
  </si>
  <si>
    <t>Вх.№1092 от 08.10.2013г.</t>
  </si>
  <si>
    <t>620086,г.Екатеринбург,ул.Радищева,60А,офис 204</t>
  </si>
  <si>
    <t>8(343)23-57-999</t>
  </si>
  <si>
    <t>ООО"Уральская Ватная Компания"</t>
  </si>
  <si>
    <t>Вх.№1093 от 08.10.2013г.</t>
  </si>
  <si>
    <t>624001,Сысертский р-он,г.Арамиль,25 км,Челябинского тракта</t>
  </si>
  <si>
    <t>8(343)297-19-09</t>
  </si>
  <si>
    <t xml:space="preserve">Часть VI. Обоснование расчета начальной (максимальной) цены контракта на поставку медицинской мебели  за счет средств бюджета города  Югорска (субсидий на выполнение муниципального задания)  на 2013 года для  МБЛПУ «ЦГБ г. Югорска»   </t>
  </si>
  <si>
    <t>Тележка для перевозки больных внутрикорпусная ТПБВ-02 «Д»</t>
  </si>
  <si>
    <t xml:space="preserve">Характеристики для транспортировки. Габаритные размеры:Длина панели: не менее  2030 мм 
Ширина панели не менее 675 мм , Высота  от 550 до 910 мм ,  Каркас - сварной, выполнен из стальных труб прямоугольного сечения с нанесением экологически чистого полимерно-порошкового покрытия; Ложе - с подголовником, изготовлено из фанеры и обтянуто винилискожей с набивкой из пенополиуретана толщиной  не менее  20 мм; 
Боковые ограждения - откидывающиеся, выполнены из стальных труб круглого сечения с полимерно-порошковым покрытием; Высота тележки по боковым ограждениям – не менее 1150 мм; Угловые роликовые бамперы - пластмассовые, d  не менее  100 мм; 
Основание установлено на 4 самоориентирующихся колеса, все с тормозом, d не менее 150 мм; 
 Регулировка высоты - гидропривод, осуществляется нажатием не педаль; 
Угол наклона подголовника регулируется механически, гребёнкой от 0º до 45º; 
Допускаемая нагрузка -  не менее 160 кг;  Средний срок службы - 5 лет;
 Масса -  не более 65 кг;
</t>
  </si>
  <si>
    <t>Дата составления сводной таблицы 31 октября 2013 года.</t>
  </si>
  <si>
    <t>Начальная (максимальная) цена: 1 047 170 (Один миллион сорок семь тысяч сто семьдесят) рублей 00 коп.</t>
  </si>
  <si>
    <t xml:space="preserve">                   0902 бюджет - 381 702,00 коп.</t>
  </si>
  <si>
    <t>По разделам: 0901 бюджет - 665 468,00 коп.</t>
  </si>
</sst>
</file>

<file path=xl/styles.xml><?xml version="1.0" encoding="utf-8"?>
<styleSheet xmlns="http://schemas.openxmlformats.org/spreadsheetml/2006/main">
  <numFmts count="2">
    <numFmt numFmtId="44" formatCode="_-* #,##0.00&quot;р.&quot;_-;\-* #,##0.00&quot;р.&quot;_-;_-* &quot;-&quot;??&quot;р.&quot;_-;_-@_-"/>
    <numFmt numFmtId="164" formatCode="#,##0.00_р_."/>
  </numFmts>
  <fonts count="7">
    <font>
      <sz val="11"/>
      <color theme="1"/>
      <name val="Calibri"/>
      <family val="2"/>
      <charset val="204"/>
      <scheme val="minor"/>
    </font>
    <font>
      <sz val="11"/>
      <color theme="1"/>
      <name val="Calibri"/>
      <family val="2"/>
      <charset val="204"/>
      <scheme val="minor"/>
    </font>
    <font>
      <sz val="11"/>
      <color theme="1"/>
      <name val="Times New Roman"/>
      <family val="1"/>
      <charset val="204"/>
    </font>
    <font>
      <b/>
      <i/>
      <sz val="11"/>
      <color indexed="8"/>
      <name val="Times New Roman"/>
      <family val="1"/>
      <charset val="204"/>
    </font>
    <font>
      <b/>
      <sz val="11"/>
      <color indexed="8"/>
      <name val="Times New Roman"/>
      <family val="1"/>
      <charset val="204"/>
    </font>
    <font>
      <sz val="11"/>
      <color indexed="8"/>
      <name val="Times New Roman"/>
      <family val="1"/>
      <charset val="204"/>
    </font>
    <font>
      <b/>
      <sz val="11"/>
      <color theme="1"/>
      <name val="Times New Roman"/>
      <family val="1"/>
      <charset val="204"/>
    </font>
  </fonts>
  <fills count="2">
    <fill>
      <patternFill patternType="none"/>
    </fill>
    <fill>
      <patternFill patternType="gray125"/>
    </fill>
  </fills>
  <borders count="31">
    <border>
      <left/>
      <right/>
      <top/>
      <bottom/>
      <diagonal/>
    </border>
    <border>
      <left/>
      <right/>
      <top/>
      <bottom style="medium">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44" fontId="1" fillId="0" borderId="0" applyFont="0" applyFill="0" applyBorder="0" applyAlignment="0" applyProtection="0"/>
  </cellStyleXfs>
  <cellXfs count="79">
    <xf numFmtId="0" fontId="0" fillId="0" borderId="0" xfId="0"/>
    <xf numFmtId="0" fontId="2" fillId="0" borderId="0" xfId="0" applyFont="1"/>
    <xf numFmtId="0" fontId="2" fillId="0" borderId="7" xfId="0" applyFont="1" applyBorder="1" applyAlignment="1">
      <alignment horizontal="center"/>
    </xf>
    <xf numFmtId="0" fontId="2" fillId="0" borderId="8" xfId="0" applyFont="1" applyBorder="1" applyAlignment="1">
      <alignment horizontal="center"/>
    </xf>
    <xf numFmtId="0" fontId="2" fillId="0" borderId="9" xfId="0" applyFont="1" applyBorder="1" applyAlignment="1">
      <alignment horizontal="center"/>
    </xf>
    <xf numFmtId="0" fontId="2" fillId="0" borderId="11" xfId="0" applyFont="1" applyBorder="1" applyAlignment="1">
      <alignment horizontal="center" vertical="center" wrapText="1"/>
    </xf>
    <xf numFmtId="0" fontId="2" fillId="0" borderId="14"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vertical="center" wrapText="1"/>
    </xf>
    <xf numFmtId="0" fontId="2" fillId="0" borderId="11" xfId="0" applyFont="1" applyBorder="1" applyAlignment="1">
      <alignment horizontal="center"/>
    </xf>
    <xf numFmtId="0" fontId="2" fillId="0" borderId="19" xfId="0" applyFont="1" applyBorder="1" applyAlignment="1">
      <alignment horizontal="center"/>
    </xf>
    <xf numFmtId="0" fontId="2" fillId="0" borderId="20" xfId="0" applyFont="1" applyBorder="1" applyAlignment="1">
      <alignment horizontal="center"/>
    </xf>
    <xf numFmtId="0" fontId="2" fillId="0" borderId="21" xfId="0" applyFont="1" applyBorder="1" applyAlignment="1">
      <alignment horizontal="center"/>
    </xf>
    <xf numFmtId="0" fontId="2" fillId="0" borderId="20" xfId="0" applyFont="1" applyBorder="1" applyAlignment="1">
      <alignment horizontal="center" vertical="center" wrapText="1"/>
    </xf>
    <xf numFmtId="164" fontId="2" fillId="0" borderId="11" xfId="0" applyNumberFormat="1" applyFont="1" applyBorder="1" applyAlignment="1">
      <alignment horizontal="center"/>
    </xf>
    <xf numFmtId="164" fontId="2" fillId="0" borderId="20" xfId="0" applyNumberFormat="1" applyFont="1" applyBorder="1" applyAlignment="1">
      <alignment horizontal="center"/>
    </xf>
    <xf numFmtId="164" fontId="2" fillId="0" borderId="21" xfId="0" applyNumberFormat="1" applyFont="1" applyBorder="1" applyAlignment="1">
      <alignment horizontal="center"/>
    </xf>
    <xf numFmtId="164" fontId="2" fillId="0" borderId="22" xfId="0" applyNumberFormat="1" applyFont="1" applyBorder="1" applyAlignment="1">
      <alignment horizontal="center"/>
    </xf>
    <xf numFmtId="164" fontId="2" fillId="0" borderId="23" xfId="0" applyNumberFormat="1" applyFont="1" applyBorder="1" applyAlignment="1">
      <alignment horizontal="center"/>
    </xf>
    <xf numFmtId="164" fontId="2" fillId="0" borderId="24" xfId="0" applyNumberFormat="1" applyFont="1" applyBorder="1" applyAlignment="1">
      <alignment horizontal="center"/>
    </xf>
    <xf numFmtId="0" fontId="2" fillId="0" borderId="23" xfId="0" applyFont="1" applyBorder="1" applyAlignment="1">
      <alignment horizontal="center" vertical="center" wrapText="1"/>
    </xf>
    <xf numFmtId="0" fontId="4" fillId="0" borderId="7" xfId="0" applyFont="1" applyBorder="1" applyAlignment="1">
      <alignment horizontal="center" vertical="center" wrapText="1"/>
    </xf>
    <xf numFmtId="164" fontId="2" fillId="0" borderId="8" xfId="0" applyNumberFormat="1" applyFont="1" applyBorder="1" applyAlignment="1">
      <alignment horizontal="center"/>
    </xf>
    <xf numFmtId="0" fontId="4" fillId="0" borderId="0" xfId="0" applyFont="1" applyBorder="1" applyAlignment="1">
      <alignment horizontal="center" vertical="center" wrapText="1"/>
    </xf>
    <xf numFmtId="164" fontId="2" fillId="0" borderId="0" xfId="0" applyNumberFormat="1" applyFont="1" applyBorder="1" applyAlignment="1">
      <alignment horizontal="center"/>
    </xf>
    <xf numFmtId="0" fontId="2" fillId="0" borderId="0" xfId="0" applyNumberFormat="1" applyFont="1" applyAlignment="1">
      <alignment horizontal="left" vertical="center" wrapText="1"/>
    </xf>
    <xf numFmtId="0" fontId="2" fillId="0" borderId="25" xfId="0" applyFont="1" applyBorder="1" applyAlignment="1">
      <alignment horizontal="center" vertical="center"/>
    </xf>
    <xf numFmtId="0" fontId="2" fillId="0" borderId="25"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0" xfId="0" applyFont="1" applyBorder="1"/>
    <xf numFmtId="0" fontId="2" fillId="0" borderId="0" xfId="0" applyFont="1" applyAlignment="1">
      <alignment vertical="top"/>
    </xf>
    <xf numFmtId="0" fontId="5" fillId="0" borderId="0" xfId="0" applyFont="1"/>
    <xf numFmtId="0" fontId="2" fillId="0" borderId="17" xfId="0" applyFont="1" applyBorder="1" applyAlignment="1">
      <alignment horizontal="center" vertical="center" wrapText="1"/>
    </xf>
    <xf numFmtId="0" fontId="2" fillId="0" borderId="17" xfId="0" applyFont="1" applyBorder="1" applyAlignment="1">
      <alignment horizontal="center" vertical="center" wrapText="1"/>
    </xf>
    <xf numFmtId="164" fontId="2" fillId="0" borderId="20" xfId="0" applyNumberFormat="1" applyFont="1" applyBorder="1" applyAlignment="1">
      <alignment horizontal="center"/>
    </xf>
    <xf numFmtId="0" fontId="2" fillId="0" borderId="17"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7" xfId="0" applyFont="1" applyBorder="1" applyAlignment="1">
      <alignment horizontal="center" vertical="center" wrapText="1"/>
    </xf>
    <xf numFmtId="164" fontId="2" fillId="0" borderId="20" xfId="0" applyNumberFormat="1" applyFont="1" applyBorder="1" applyAlignment="1">
      <alignment horizontal="center"/>
    </xf>
    <xf numFmtId="4" fontId="2" fillId="0" borderId="0" xfId="0" applyNumberFormat="1" applyFont="1"/>
    <xf numFmtId="0" fontId="6" fillId="0" borderId="0" xfId="0" applyFont="1"/>
    <xf numFmtId="44" fontId="5" fillId="0" borderId="5" xfId="1" applyFont="1" applyBorder="1" applyAlignment="1">
      <alignment horizontal="center" vertical="center" wrapText="1"/>
    </xf>
    <xf numFmtId="44" fontId="5" fillId="0" borderId="10" xfId="1" applyFont="1" applyBorder="1" applyAlignment="1">
      <alignment horizontal="center" vertical="center" wrapText="1"/>
    </xf>
    <xf numFmtId="44" fontId="5" fillId="0" borderId="27" xfId="1" applyFont="1" applyBorder="1" applyAlignment="1">
      <alignment horizontal="center" vertical="center" wrapText="1"/>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5" xfId="0" applyFont="1" applyBorder="1" applyAlignment="1">
      <alignment horizontal="center" vertical="center" wrapText="1"/>
    </xf>
    <xf numFmtId="0" fontId="2" fillId="0" borderId="10" xfId="0" applyFont="1" applyBorder="1" applyAlignment="1">
      <alignment horizontal="center" vertical="center" wrapText="1"/>
    </xf>
    <xf numFmtId="0" fontId="5" fillId="0" borderId="0" xfId="0" applyFont="1" applyAlignment="1">
      <alignment horizontal="left"/>
    </xf>
    <xf numFmtId="0" fontId="2" fillId="0" borderId="0" xfId="0" applyFont="1" applyAlignment="1">
      <alignment horizontal="left" wrapText="1"/>
    </xf>
    <xf numFmtId="44" fontId="5" fillId="0" borderId="27" xfId="1" applyFont="1" applyBorder="1" applyAlignment="1">
      <alignment horizontal="center" vertical="center"/>
    </xf>
    <xf numFmtId="44" fontId="5" fillId="0" borderId="29" xfId="1" applyFont="1" applyBorder="1" applyAlignment="1">
      <alignment horizontal="center" vertical="center"/>
    </xf>
    <xf numFmtId="0" fontId="6" fillId="0" borderId="0" xfId="0" applyFont="1" applyAlignment="1">
      <alignment horizontal="center"/>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0" xfId="0" applyNumberFormat="1" applyFont="1" applyAlignment="1">
      <alignment horizontal="left" vertical="center" wrapText="1"/>
    </xf>
    <xf numFmtId="0" fontId="2" fillId="0" borderId="3"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0" xfId="0" applyFont="1" applyAlignment="1">
      <alignment horizontal="center" vertical="center" wrapText="1"/>
    </xf>
    <xf numFmtId="0" fontId="2" fillId="0" borderId="1" xfId="0" applyFont="1" applyBorder="1" applyAlignment="1">
      <alignment horizontal="center"/>
    </xf>
    <xf numFmtId="0" fontId="2" fillId="0" borderId="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164" fontId="2" fillId="0" borderId="20" xfId="0" applyNumberFormat="1" applyFont="1" applyBorder="1" applyAlignment="1">
      <alignment horizontal="center"/>
    </xf>
    <xf numFmtId="164" fontId="2" fillId="0" borderId="17" xfId="0" applyNumberFormat="1" applyFont="1" applyBorder="1" applyAlignment="1">
      <alignment horizontal="center" vertical="top" wrapText="1"/>
    </xf>
    <xf numFmtId="164" fontId="2" fillId="0" borderId="18" xfId="0" applyNumberFormat="1" applyFont="1" applyBorder="1" applyAlignment="1">
      <alignment horizontal="center" vertical="top" wrapText="1"/>
    </xf>
    <xf numFmtId="164" fontId="2" fillId="0" borderId="22" xfId="0" applyNumberFormat="1" applyFont="1" applyBorder="1" applyAlignment="1">
      <alignment horizontal="center" vertical="top" wrapText="1"/>
    </xf>
    <xf numFmtId="0" fontId="2" fillId="0" borderId="17" xfId="0" applyNumberFormat="1" applyFont="1" applyBorder="1" applyAlignment="1">
      <alignment horizontal="center"/>
    </xf>
    <xf numFmtId="0" fontId="2" fillId="0" borderId="18" xfId="0" applyNumberFormat="1" applyFont="1" applyBorder="1" applyAlignment="1">
      <alignment horizontal="center"/>
    </xf>
    <xf numFmtId="0" fontId="2" fillId="0" borderId="22" xfId="0" applyNumberFormat="1" applyFont="1" applyBorder="1" applyAlignment="1">
      <alignment horizontal="center"/>
    </xf>
  </cellXfs>
  <cellStyles count="2">
    <cellStyle name="Денежный" xfId="1" builtinId="4"/>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G221"/>
  <sheetViews>
    <sheetView tabSelected="1" topLeftCell="A188" workbookViewId="0">
      <selection activeCell="C196" sqref="C196"/>
    </sheetView>
  </sheetViews>
  <sheetFormatPr defaultRowHeight="15"/>
  <cols>
    <col min="1" max="1" width="16.28515625" style="1" customWidth="1"/>
    <col min="2" max="2" width="30" style="1" customWidth="1"/>
    <col min="3" max="3" width="28.7109375" style="1" customWidth="1"/>
    <col min="4" max="4" width="28.140625" style="1" customWidth="1"/>
    <col min="5" max="5" width="14" style="1" customWidth="1"/>
    <col min="6" max="6" width="13.42578125" style="1" customWidth="1"/>
    <col min="7" max="7" width="13" style="1" customWidth="1"/>
    <col min="8" max="16384" width="9.140625" style="1"/>
  </cols>
  <sheetData>
    <row r="1" spans="1:6" ht="39.75" customHeight="1">
      <c r="A1" s="62" t="s">
        <v>111</v>
      </c>
      <c r="B1" s="62"/>
      <c r="C1" s="62"/>
      <c r="D1" s="62"/>
      <c r="E1" s="62"/>
      <c r="F1" s="62"/>
    </row>
    <row r="2" spans="1:6" ht="6" customHeight="1">
      <c r="A2" s="52"/>
      <c r="B2" s="52"/>
      <c r="C2" s="52"/>
      <c r="D2" s="52"/>
      <c r="E2" s="52"/>
      <c r="F2" s="52"/>
    </row>
    <row r="3" spans="1:6" ht="15.75" thickBot="1">
      <c r="C3" s="63" t="s">
        <v>23</v>
      </c>
      <c r="D3" s="63"/>
      <c r="E3" s="63"/>
      <c r="F3" s="63"/>
    </row>
    <row r="4" spans="1:6" ht="15.75" thickBot="1">
      <c r="A4" s="64" t="s">
        <v>0</v>
      </c>
      <c r="B4" s="60" t="s">
        <v>1</v>
      </c>
      <c r="C4" s="66"/>
      <c r="D4" s="66"/>
      <c r="E4" s="49" t="s">
        <v>2</v>
      </c>
      <c r="F4" s="49" t="s">
        <v>3</v>
      </c>
    </row>
    <row r="5" spans="1:6" ht="15.75" thickBot="1">
      <c r="A5" s="65"/>
      <c r="B5" s="2">
        <v>1</v>
      </c>
      <c r="C5" s="3">
        <v>2</v>
      </c>
      <c r="D5" s="4">
        <v>3</v>
      </c>
      <c r="E5" s="50"/>
      <c r="F5" s="50"/>
    </row>
    <row r="6" spans="1:6">
      <c r="A6" s="5" t="s">
        <v>4</v>
      </c>
      <c r="B6" s="70" t="s">
        <v>27</v>
      </c>
      <c r="C6" s="71"/>
      <c r="D6" s="71"/>
      <c r="E6" s="6" t="s">
        <v>5</v>
      </c>
      <c r="F6" s="7" t="s">
        <v>5</v>
      </c>
    </row>
    <row r="7" spans="1:6" ht="56.25" customHeight="1">
      <c r="A7" s="8" t="s">
        <v>6</v>
      </c>
      <c r="B7" s="68" t="s">
        <v>28</v>
      </c>
      <c r="C7" s="69"/>
      <c r="D7" s="69"/>
      <c r="E7" s="9"/>
      <c r="F7" s="10"/>
    </row>
    <row r="8" spans="1:6">
      <c r="A8" s="33" t="s">
        <v>24</v>
      </c>
      <c r="B8" s="68">
        <v>1</v>
      </c>
      <c r="C8" s="69"/>
      <c r="D8" s="69"/>
      <c r="E8" s="11" t="s">
        <v>5</v>
      </c>
      <c r="F8" s="12" t="s">
        <v>5</v>
      </c>
    </row>
    <row r="9" spans="1:6">
      <c r="A9" s="13" t="s">
        <v>8</v>
      </c>
      <c r="B9" s="14">
        <v>34280</v>
      </c>
      <c r="C9" s="14">
        <v>34300</v>
      </c>
      <c r="D9" s="14">
        <v>34266</v>
      </c>
      <c r="E9" s="15">
        <f>(B9+C9+D9)/3</f>
        <v>34282</v>
      </c>
      <c r="F9" s="16">
        <f>E9</f>
        <v>34282</v>
      </c>
    </row>
    <row r="10" spans="1:6" ht="15.75" thickBot="1">
      <c r="A10" s="13" t="s">
        <v>9</v>
      </c>
      <c r="B10" s="15">
        <f>B8*B9</f>
        <v>34280</v>
      </c>
      <c r="C10" s="15">
        <f>B8*C9</f>
        <v>34300</v>
      </c>
      <c r="D10" s="15">
        <f>D9*B8</f>
        <v>34266</v>
      </c>
      <c r="E10" s="15">
        <f>E9*B8</f>
        <v>34282</v>
      </c>
      <c r="F10" s="16">
        <f>E10</f>
        <v>34282</v>
      </c>
    </row>
    <row r="11" spans="1:6">
      <c r="A11" s="5" t="s">
        <v>4</v>
      </c>
      <c r="B11" s="70" t="s">
        <v>29</v>
      </c>
      <c r="C11" s="71"/>
      <c r="D11" s="71"/>
      <c r="E11" s="6" t="s">
        <v>5</v>
      </c>
      <c r="F11" s="7" t="s">
        <v>5</v>
      </c>
    </row>
    <row r="12" spans="1:6" ht="70.5" customHeight="1">
      <c r="A12" s="8" t="s">
        <v>6</v>
      </c>
      <c r="B12" s="68" t="s">
        <v>30</v>
      </c>
      <c r="C12" s="69"/>
      <c r="D12" s="69"/>
      <c r="E12" s="9"/>
      <c r="F12" s="10"/>
    </row>
    <row r="13" spans="1:6">
      <c r="A13" s="33" t="s">
        <v>24</v>
      </c>
      <c r="B13" s="68">
        <v>1</v>
      </c>
      <c r="C13" s="69"/>
      <c r="D13" s="69"/>
      <c r="E13" s="11" t="s">
        <v>5</v>
      </c>
      <c r="F13" s="12" t="s">
        <v>5</v>
      </c>
    </row>
    <row r="14" spans="1:6">
      <c r="A14" s="13" t="s">
        <v>8</v>
      </c>
      <c r="B14" s="14">
        <v>39960</v>
      </c>
      <c r="C14" s="14">
        <v>39980</v>
      </c>
      <c r="D14" s="14">
        <v>39957</v>
      </c>
      <c r="E14" s="15">
        <f>(B14+C14+D14)/3</f>
        <v>39965.666666666664</v>
      </c>
      <c r="F14" s="16">
        <f>E14</f>
        <v>39965.666666666664</v>
      </c>
    </row>
    <row r="15" spans="1:6" ht="15.75" thickBot="1">
      <c r="A15" s="13" t="s">
        <v>9</v>
      </c>
      <c r="B15" s="15">
        <f>B13*B14</f>
        <v>39960</v>
      </c>
      <c r="C15" s="15">
        <f>B13*C14</f>
        <v>39980</v>
      </c>
      <c r="D15" s="15">
        <f>D14*B13</f>
        <v>39957</v>
      </c>
      <c r="E15" s="15">
        <f>E14*B13</f>
        <v>39965.666666666664</v>
      </c>
      <c r="F15" s="16">
        <f>E15</f>
        <v>39965.666666666664</v>
      </c>
    </row>
    <row r="16" spans="1:6">
      <c r="A16" s="5" t="s">
        <v>4</v>
      </c>
      <c r="B16" s="70" t="s">
        <v>31</v>
      </c>
      <c r="C16" s="71"/>
      <c r="D16" s="71"/>
      <c r="E16" s="6" t="s">
        <v>5</v>
      </c>
      <c r="F16" s="7" t="s">
        <v>5</v>
      </c>
    </row>
    <row r="17" spans="1:6" ht="75" customHeight="1">
      <c r="A17" s="8" t="s">
        <v>6</v>
      </c>
      <c r="B17" s="68" t="s">
        <v>32</v>
      </c>
      <c r="C17" s="69"/>
      <c r="D17" s="69"/>
      <c r="E17" s="9"/>
      <c r="F17" s="10"/>
    </row>
    <row r="18" spans="1:6">
      <c r="A18" s="33" t="s">
        <v>7</v>
      </c>
      <c r="B18" s="68">
        <v>5</v>
      </c>
      <c r="C18" s="69"/>
      <c r="D18" s="69"/>
      <c r="E18" s="11" t="s">
        <v>5</v>
      </c>
      <c r="F18" s="12" t="s">
        <v>5</v>
      </c>
    </row>
    <row r="19" spans="1:6">
      <c r="A19" s="13" t="s">
        <v>8</v>
      </c>
      <c r="B19" s="14">
        <v>13390</v>
      </c>
      <c r="C19" s="14">
        <v>13400</v>
      </c>
      <c r="D19" s="14">
        <v>13375</v>
      </c>
      <c r="E19" s="15">
        <f>(B19+C19+D19)/3</f>
        <v>13388.333333333334</v>
      </c>
      <c r="F19" s="16">
        <f>E19</f>
        <v>13388.333333333334</v>
      </c>
    </row>
    <row r="20" spans="1:6" ht="15.75" thickBot="1">
      <c r="A20" s="13" t="s">
        <v>9</v>
      </c>
      <c r="B20" s="15">
        <f>B18*B19</f>
        <v>66950</v>
      </c>
      <c r="C20" s="15">
        <f>B18*C19</f>
        <v>67000</v>
      </c>
      <c r="D20" s="15">
        <f>D19*B18</f>
        <v>66875</v>
      </c>
      <c r="E20" s="15">
        <f>E19*B18</f>
        <v>66941.666666666672</v>
      </c>
      <c r="F20" s="16">
        <f>E20</f>
        <v>66941.666666666672</v>
      </c>
    </row>
    <row r="21" spans="1:6" ht="18" customHeight="1">
      <c r="A21" s="5" t="s">
        <v>4</v>
      </c>
      <c r="B21" s="70" t="s">
        <v>33</v>
      </c>
      <c r="C21" s="71"/>
      <c r="D21" s="71"/>
      <c r="E21" s="6" t="s">
        <v>5</v>
      </c>
      <c r="F21" s="7" t="s">
        <v>5</v>
      </c>
    </row>
    <row r="22" spans="1:6" ht="54" customHeight="1">
      <c r="A22" s="8" t="s">
        <v>6</v>
      </c>
      <c r="B22" s="68" t="s">
        <v>34</v>
      </c>
      <c r="C22" s="69"/>
      <c r="D22" s="69"/>
      <c r="E22" s="9"/>
      <c r="F22" s="10"/>
    </row>
    <row r="23" spans="1:6" ht="15.75" customHeight="1">
      <c r="A23" s="37" t="s">
        <v>7</v>
      </c>
      <c r="B23" s="68">
        <v>1</v>
      </c>
      <c r="C23" s="69"/>
      <c r="D23" s="69"/>
      <c r="E23" s="11" t="s">
        <v>5</v>
      </c>
      <c r="F23" s="12" t="s">
        <v>5</v>
      </c>
    </row>
    <row r="24" spans="1:6">
      <c r="A24" s="13" t="s">
        <v>8</v>
      </c>
      <c r="B24" s="14">
        <v>7090</v>
      </c>
      <c r="C24" s="14">
        <v>7100</v>
      </c>
      <c r="D24" s="14">
        <v>7060</v>
      </c>
      <c r="E24" s="15">
        <f>(B24+C24+D24)/3</f>
        <v>7083.333333333333</v>
      </c>
      <c r="F24" s="16">
        <f>E24</f>
        <v>7083.333333333333</v>
      </c>
    </row>
    <row r="25" spans="1:6">
      <c r="A25" s="13" t="s">
        <v>9</v>
      </c>
      <c r="B25" s="15">
        <f>B23*B24</f>
        <v>7090</v>
      </c>
      <c r="C25" s="15">
        <f>B23*C24</f>
        <v>7100</v>
      </c>
      <c r="D25" s="15">
        <f>D24*B23</f>
        <v>7060</v>
      </c>
      <c r="E25" s="15">
        <f>E24*B23</f>
        <v>7083.333333333333</v>
      </c>
      <c r="F25" s="15">
        <f>E25</f>
        <v>7083.333333333333</v>
      </c>
    </row>
    <row r="26" spans="1:6" ht="18" customHeight="1">
      <c r="A26" s="13" t="s">
        <v>4</v>
      </c>
      <c r="B26" s="67" t="s">
        <v>35</v>
      </c>
      <c r="C26" s="67"/>
      <c r="D26" s="67"/>
      <c r="E26" s="11" t="s">
        <v>5</v>
      </c>
      <c r="F26" s="11" t="s">
        <v>5</v>
      </c>
    </row>
    <row r="27" spans="1:6" ht="54" customHeight="1">
      <c r="A27" s="8" t="s">
        <v>6</v>
      </c>
      <c r="B27" s="68" t="s">
        <v>36</v>
      </c>
      <c r="C27" s="69"/>
      <c r="D27" s="69"/>
      <c r="E27" s="9"/>
      <c r="F27" s="10"/>
    </row>
    <row r="28" spans="1:6">
      <c r="A28" s="33" t="s">
        <v>7</v>
      </c>
      <c r="B28" s="68">
        <v>1</v>
      </c>
      <c r="C28" s="69"/>
      <c r="D28" s="69"/>
      <c r="E28" s="11" t="s">
        <v>5</v>
      </c>
      <c r="F28" s="12" t="s">
        <v>5</v>
      </c>
    </row>
    <row r="29" spans="1:6">
      <c r="A29" s="13" t="s">
        <v>8</v>
      </c>
      <c r="B29" s="14">
        <v>5680</v>
      </c>
      <c r="C29" s="14">
        <v>5700</v>
      </c>
      <c r="D29" s="14">
        <v>5640</v>
      </c>
      <c r="E29" s="15">
        <f>(B29+C29+D29)/3</f>
        <v>5673.333333333333</v>
      </c>
      <c r="F29" s="16">
        <f>E29</f>
        <v>5673.333333333333</v>
      </c>
    </row>
    <row r="30" spans="1:6" ht="15.75" thickBot="1">
      <c r="A30" s="13" t="s">
        <v>9</v>
      </c>
      <c r="B30" s="15">
        <f>B28*B29</f>
        <v>5680</v>
      </c>
      <c r="C30" s="15">
        <f>B28*C29</f>
        <v>5700</v>
      </c>
      <c r="D30" s="15">
        <f>D29*B28</f>
        <v>5640</v>
      </c>
      <c r="E30" s="15">
        <f>E29*B28</f>
        <v>5673.333333333333</v>
      </c>
      <c r="F30" s="16">
        <f>E30</f>
        <v>5673.333333333333</v>
      </c>
    </row>
    <row r="31" spans="1:6" ht="16.5" customHeight="1">
      <c r="A31" s="5" t="s">
        <v>4</v>
      </c>
      <c r="B31" s="70" t="s">
        <v>37</v>
      </c>
      <c r="C31" s="71"/>
      <c r="D31" s="71"/>
      <c r="E31" s="6" t="s">
        <v>5</v>
      </c>
      <c r="F31" s="7" t="s">
        <v>5</v>
      </c>
    </row>
    <row r="32" spans="1:6" ht="109.5" customHeight="1">
      <c r="A32" s="8" t="s">
        <v>6</v>
      </c>
      <c r="B32" s="68" t="s">
        <v>38</v>
      </c>
      <c r="C32" s="69"/>
      <c r="D32" s="69"/>
      <c r="E32" s="9"/>
      <c r="F32" s="10"/>
    </row>
    <row r="33" spans="1:6">
      <c r="A33" s="33" t="s">
        <v>7</v>
      </c>
      <c r="B33" s="68">
        <v>1</v>
      </c>
      <c r="C33" s="69"/>
      <c r="D33" s="69"/>
      <c r="E33" s="11" t="s">
        <v>5</v>
      </c>
      <c r="F33" s="12" t="s">
        <v>5</v>
      </c>
    </row>
    <row r="34" spans="1:6">
      <c r="A34" s="13" t="s">
        <v>8</v>
      </c>
      <c r="B34" s="14">
        <v>8980</v>
      </c>
      <c r="C34" s="14">
        <v>9000</v>
      </c>
      <c r="D34" s="14">
        <v>8990</v>
      </c>
      <c r="E34" s="15">
        <f>(B34+C34+D34)/3</f>
        <v>8990</v>
      </c>
      <c r="F34" s="16">
        <f>E34</f>
        <v>8990</v>
      </c>
    </row>
    <row r="35" spans="1:6" ht="15.75" thickBot="1">
      <c r="A35" s="13" t="s">
        <v>9</v>
      </c>
      <c r="B35" s="15">
        <f>B33*B34</f>
        <v>8980</v>
      </c>
      <c r="C35" s="15">
        <f>B33*C34</f>
        <v>9000</v>
      </c>
      <c r="D35" s="15">
        <f>D34*B33</f>
        <v>8990</v>
      </c>
      <c r="E35" s="15">
        <f>E34*B33</f>
        <v>8990</v>
      </c>
      <c r="F35" s="16">
        <f>E35</f>
        <v>8990</v>
      </c>
    </row>
    <row r="36" spans="1:6" ht="16.5" customHeight="1">
      <c r="A36" s="5" t="s">
        <v>4</v>
      </c>
      <c r="B36" s="70" t="s">
        <v>39</v>
      </c>
      <c r="C36" s="71"/>
      <c r="D36" s="71"/>
      <c r="E36" s="6" t="s">
        <v>5</v>
      </c>
      <c r="F36" s="7" t="s">
        <v>5</v>
      </c>
    </row>
    <row r="37" spans="1:6" ht="121.5" customHeight="1">
      <c r="A37" s="8" t="s">
        <v>6</v>
      </c>
      <c r="B37" s="68" t="s">
        <v>40</v>
      </c>
      <c r="C37" s="69"/>
      <c r="D37" s="69"/>
      <c r="E37" s="9"/>
      <c r="F37" s="10"/>
    </row>
    <row r="38" spans="1:6">
      <c r="A38" s="33" t="s">
        <v>7</v>
      </c>
      <c r="B38" s="68">
        <v>2</v>
      </c>
      <c r="C38" s="69"/>
      <c r="D38" s="69"/>
      <c r="E38" s="11" t="s">
        <v>5</v>
      </c>
      <c r="F38" s="12" t="s">
        <v>5</v>
      </c>
    </row>
    <row r="39" spans="1:6">
      <c r="A39" s="13" t="s">
        <v>8</v>
      </c>
      <c r="B39" s="14">
        <v>9550</v>
      </c>
      <c r="C39" s="14">
        <v>9600</v>
      </c>
      <c r="D39" s="14">
        <v>9517</v>
      </c>
      <c r="E39" s="15">
        <f>(B39+C39+D39)/3</f>
        <v>9555.6666666666661</v>
      </c>
      <c r="F39" s="16">
        <f>E39</f>
        <v>9555.6666666666661</v>
      </c>
    </row>
    <row r="40" spans="1:6">
      <c r="A40" s="13" t="s">
        <v>9</v>
      </c>
      <c r="B40" s="15">
        <f>B38*B39</f>
        <v>19100</v>
      </c>
      <c r="C40" s="15">
        <f>B38*C39</f>
        <v>19200</v>
      </c>
      <c r="D40" s="15">
        <f>D39*B38</f>
        <v>19034</v>
      </c>
      <c r="E40" s="15">
        <f>E39*B38</f>
        <v>19111.333333333332</v>
      </c>
      <c r="F40" s="15">
        <f>E40</f>
        <v>19111.333333333332</v>
      </c>
    </row>
    <row r="41" spans="1:6">
      <c r="A41" s="13" t="s">
        <v>4</v>
      </c>
      <c r="B41" s="67" t="s">
        <v>41</v>
      </c>
      <c r="C41" s="67"/>
      <c r="D41" s="67"/>
      <c r="E41" s="11" t="s">
        <v>5</v>
      </c>
      <c r="F41" s="11" t="s">
        <v>5</v>
      </c>
    </row>
    <row r="42" spans="1:6" ht="70.5" customHeight="1">
      <c r="A42" s="8" t="s">
        <v>6</v>
      </c>
      <c r="B42" s="68" t="s">
        <v>42</v>
      </c>
      <c r="C42" s="69"/>
      <c r="D42" s="69"/>
      <c r="E42" s="9"/>
      <c r="F42" s="10"/>
    </row>
    <row r="43" spans="1:6">
      <c r="A43" s="37" t="s">
        <v>24</v>
      </c>
      <c r="B43" s="68">
        <v>2</v>
      </c>
      <c r="C43" s="69"/>
      <c r="D43" s="69"/>
      <c r="E43" s="11" t="s">
        <v>5</v>
      </c>
      <c r="F43" s="12" t="s">
        <v>5</v>
      </c>
    </row>
    <row r="44" spans="1:6">
      <c r="A44" s="13" t="s">
        <v>8</v>
      </c>
      <c r="B44" s="14">
        <v>7450</v>
      </c>
      <c r="C44" s="14">
        <v>7500</v>
      </c>
      <c r="D44" s="14">
        <v>7410</v>
      </c>
      <c r="E44" s="15">
        <f>(B44+C44+D44)/3</f>
        <v>7453.333333333333</v>
      </c>
      <c r="F44" s="16">
        <f>E44</f>
        <v>7453.333333333333</v>
      </c>
    </row>
    <row r="45" spans="1:6" ht="15.75" thickBot="1">
      <c r="A45" s="13" t="s">
        <v>9</v>
      </c>
      <c r="B45" s="15">
        <f>B43*B44</f>
        <v>14900</v>
      </c>
      <c r="C45" s="15">
        <f>B43*C44</f>
        <v>15000</v>
      </c>
      <c r="D45" s="15">
        <f>D44*B43</f>
        <v>14820</v>
      </c>
      <c r="E45" s="15">
        <f>E44*B43</f>
        <v>14906.666666666666</v>
      </c>
      <c r="F45" s="16">
        <f>E45</f>
        <v>14906.666666666666</v>
      </c>
    </row>
    <row r="46" spans="1:6">
      <c r="A46" s="5" t="s">
        <v>4</v>
      </c>
      <c r="B46" s="70" t="s">
        <v>43</v>
      </c>
      <c r="C46" s="71"/>
      <c r="D46" s="71"/>
      <c r="E46" s="6" t="s">
        <v>5</v>
      </c>
      <c r="F46" s="7" t="s">
        <v>5</v>
      </c>
    </row>
    <row r="47" spans="1:6" ht="132.75" customHeight="1">
      <c r="A47" s="8" t="s">
        <v>6</v>
      </c>
      <c r="B47" s="68" t="s">
        <v>44</v>
      </c>
      <c r="C47" s="69"/>
      <c r="D47" s="69"/>
      <c r="E47" s="9"/>
      <c r="F47" s="10"/>
    </row>
    <row r="48" spans="1:6">
      <c r="A48" s="37" t="s">
        <v>24</v>
      </c>
      <c r="B48" s="68">
        <v>1</v>
      </c>
      <c r="C48" s="69"/>
      <c r="D48" s="69"/>
      <c r="E48" s="11" t="s">
        <v>5</v>
      </c>
      <c r="F48" s="12" t="s">
        <v>5</v>
      </c>
    </row>
    <row r="49" spans="1:6">
      <c r="A49" s="13" t="s">
        <v>8</v>
      </c>
      <c r="B49" s="14">
        <v>11320</v>
      </c>
      <c r="C49" s="14">
        <v>11300</v>
      </c>
      <c r="D49" s="14">
        <v>11290</v>
      </c>
      <c r="E49" s="15">
        <f>(B49+C49+D49)/3</f>
        <v>11303.333333333334</v>
      </c>
      <c r="F49" s="16">
        <f>E49</f>
        <v>11303.333333333334</v>
      </c>
    </row>
    <row r="50" spans="1:6" ht="15.75" thickBot="1">
      <c r="A50" s="13" t="s">
        <v>9</v>
      </c>
      <c r="B50" s="15">
        <f>B48*B49</f>
        <v>11320</v>
      </c>
      <c r="C50" s="15">
        <f>B48*C49</f>
        <v>11300</v>
      </c>
      <c r="D50" s="15">
        <f>D49*B48</f>
        <v>11290</v>
      </c>
      <c r="E50" s="15">
        <f>E49*B48</f>
        <v>11303.333333333334</v>
      </c>
      <c r="F50" s="16">
        <f>E50</f>
        <v>11303.333333333334</v>
      </c>
    </row>
    <row r="51" spans="1:6">
      <c r="A51" s="5" t="s">
        <v>4</v>
      </c>
      <c r="B51" s="70" t="s">
        <v>45</v>
      </c>
      <c r="C51" s="71"/>
      <c r="D51" s="71"/>
      <c r="E51" s="6" t="s">
        <v>5</v>
      </c>
      <c r="F51" s="7" t="s">
        <v>5</v>
      </c>
    </row>
    <row r="52" spans="1:6" ht="79.5" customHeight="1">
      <c r="A52" s="8" t="s">
        <v>6</v>
      </c>
      <c r="B52" s="68" t="s">
        <v>46</v>
      </c>
      <c r="C52" s="69"/>
      <c r="D52" s="69"/>
      <c r="E52" s="9"/>
      <c r="F52" s="10"/>
    </row>
    <row r="53" spans="1:6">
      <c r="A53" s="37" t="s">
        <v>24</v>
      </c>
      <c r="B53" s="68">
        <v>1</v>
      </c>
      <c r="C53" s="69"/>
      <c r="D53" s="69"/>
      <c r="E53" s="11" t="s">
        <v>5</v>
      </c>
      <c r="F53" s="12" t="s">
        <v>5</v>
      </c>
    </row>
    <row r="54" spans="1:6">
      <c r="A54" s="13" t="s">
        <v>8</v>
      </c>
      <c r="B54" s="14">
        <v>11850</v>
      </c>
      <c r="C54" s="14">
        <v>11900</v>
      </c>
      <c r="D54" s="14">
        <v>11810</v>
      </c>
      <c r="E54" s="15">
        <f>(B54+C54+D54)/3</f>
        <v>11853.333333333334</v>
      </c>
      <c r="F54" s="16">
        <f>E54</f>
        <v>11853.333333333334</v>
      </c>
    </row>
    <row r="55" spans="1:6" ht="15.75" thickBot="1">
      <c r="A55" s="13" t="s">
        <v>9</v>
      </c>
      <c r="B55" s="15">
        <f>B53*B54</f>
        <v>11850</v>
      </c>
      <c r="C55" s="15">
        <f>B53*C54</f>
        <v>11900</v>
      </c>
      <c r="D55" s="15">
        <f>D54*B53</f>
        <v>11810</v>
      </c>
      <c r="E55" s="15">
        <f>E54*B53</f>
        <v>11853.333333333334</v>
      </c>
      <c r="F55" s="16">
        <f>E55</f>
        <v>11853.333333333334</v>
      </c>
    </row>
    <row r="56" spans="1:6">
      <c r="A56" s="5" t="s">
        <v>4</v>
      </c>
      <c r="B56" s="70" t="s">
        <v>47</v>
      </c>
      <c r="C56" s="71"/>
      <c r="D56" s="71"/>
      <c r="E56" s="6" t="s">
        <v>5</v>
      </c>
      <c r="F56" s="7" t="s">
        <v>5</v>
      </c>
    </row>
    <row r="57" spans="1:6" ht="53.25" customHeight="1">
      <c r="A57" s="8" t="s">
        <v>6</v>
      </c>
      <c r="B57" s="68" t="s">
        <v>48</v>
      </c>
      <c r="C57" s="69"/>
      <c r="D57" s="69"/>
      <c r="E57" s="9"/>
      <c r="F57" s="10"/>
    </row>
    <row r="58" spans="1:6">
      <c r="A58" s="32" t="s">
        <v>7</v>
      </c>
      <c r="B58" s="68">
        <v>1</v>
      </c>
      <c r="C58" s="69"/>
      <c r="D58" s="69"/>
      <c r="E58" s="11" t="s">
        <v>5</v>
      </c>
      <c r="F58" s="12" t="s">
        <v>5</v>
      </c>
    </row>
    <row r="59" spans="1:6">
      <c r="A59" s="13" t="s">
        <v>8</v>
      </c>
      <c r="B59" s="14">
        <v>9350</v>
      </c>
      <c r="C59" s="14">
        <v>9400</v>
      </c>
      <c r="D59" s="14">
        <v>9309</v>
      </c>
      <c r="E59" s="15">
        <f>(B59+C59+D59)/3</f>
        <v>9353</v>
      </c>
      <c r="F59" s="16">
        <f>E59</f>
        <v>9353</v>
      </c>
    </row>
    <row r="60" spans="1:6" ht="15.75" thickBot="1">
      <c r="A60" s="13" t="s">
        <v>9</v>
      </c>
      <c r="B60" s="15">
        <f>B58*B59</f>
        <v>9350</v>
      </c>
      <c r="C60" s="15">
        <f>B58*C59</f>
        <v>9400</v>
      </c>
      <c r="D60" s="17">
        <f>B58*D59</f>
        <v>9309</v>
      </c>
      <c r="E60" s="18">
        <f>B58*E59</f>
        <v>9353</v>
      </c>
      <c r="F60" s="19">
        <f>E60</f>
        <v>9353</v>
      </c>
    </row>
    <row r="61" spans="1:6">
      <c r="A61" s="13" t="s">
        <v>4</v>
      </c>
      <c r="B61" s="72" t="s">
        <v>49</v>
      </c>
      <c r="C61" s="72"/>
      <c r="D61" s="72"/>
      <c r="E61" s="6" t="s">
        <v>5</v>
      </c>
      <c r="F61" s="6" t="s">
        <v>5</v>
      </c>
    </row>
    <row r="62" spans="1:6" ht="75.75" customHeight="1" thickBot="1">
      <c r="A62" s="8" t="s">
        <v>6</v>
      </c>
      <c r="B62" s="73" t="s">
        <v>50</v>
      </c>
      <c r="C62" s="74"/>
      <c r="D62" s="75"/>
      <c r="E62" s="18"/>
      <c r="F62" s="19"/>
    </row>
    <row r="63" spans="1:6">
      <c r="A63" s="33" t="s">
        <v>7</v>
      </c>
      <c r="B63" s="76">
        <v>1</v>
      </c>
      <c r="C63" s="77"/>
      <c r="D63" s="78"/>
      <c r="E63" s="6" t="s">
        <v>5</v>
      </c>
      <c r="F63" s="6" t="s">
        <v>5</v>
      </c>
    </row>
    <row r="64" spans="1:6">
      <c r="A64" s="13" t="s">
        <v>8</v>
      </c>
      <c r="B64" s="15">
        <v>17890</v>
      </c>
      <c r="C64" s="15">
        <v>17900</v>
      </c>
      <c r="D64" s="15">
        <v>17881</v>
      </c>
      <c r="E64" s="18">
        <f>(B64+C64+D64)/3</f>
        <v>17890.333333333332</v>
      </c>
      <c r="F64" s="19">
        <f>E64</f>
        <v>17890.333333333332</v>
      </c>
    </row>
    <row r="65" spans="1:6" ht="15.75" thickBot="1">
      <c r="A65" s="20" t="s">
        <v>9</v>
      </c>
      <c r="B65" s="18">
        <f>B63*B64</f>
        <v>17890</v>
      </c>
      <c r="C65" s="18">
        <f>B63*C64</f>
        <v>17900</v>
      </c>
      <c r="D65" s="18">
        <f>B63*D64</f>
        <v>17881</v>
      </c>
      <c r="E65" s="18">
        <f>B63*E64</f>
        <v>17890.333333333332</v>
      </c>
      <c r="F65" s="19">
        <f>B63*F64</f>
        <v>17890.333333333332</v>
      </c>
    </row>
    <row r="66" spans="1:6">
      <c r="A66" s="5" t="s">
        <v>4</v>
      </c>
      <c r="B66" s="70" t="s">
        <v>51</v>
      </c>
      <c r="C66" s="71"/>
      <c r="D66" s="71"/>
      <c r="E66" s="6" t="s">
        <v>5</v>
      </c>
      <c r="F66" s="7" t="s">
        <v>5</v>
      </c>
    </row>
    <row r="67" spans="1:6" ht="100.5" customHeight="1">
      <c r="A67" s="8" t="s">
        <v>6</v>
      </c>
      <c r="B67" s="68" t="s">
        <v>52</v>
      </c>
      <c r="C67" s="69"/>
      <c r="D67" s="69"/>
      <c r="E67" s="9"/>
      <c r="F67" s="10"/>
    </row>
    <row r="68" spans="1:6">
      <c r="A68" s="35" t="s">
        <v>24</v>
      </c>
      <c r="B68" s="68">
        <v>1</v>
      </c>
      <c r="C68" s="69"/>
      <c r="D68" s="69"/>
      <c r="E68" s="11" t="s">
        <v>5</v>
      </c>
      <c r="F68" s="12" t="s">
        <v>5</v>
      </c>
    </row>
    <row r="69" spans="1:6" ht="16.5" customHeight="1">
      <c r="A69" s="36" t="s">
        <v>8</v>
      </c>
      <c r="B69" s="14">
        <v>19650</v>
      </c>
      <c r="C69" s="14">
        <v>19700</v>
      </c>
      <c r="D69" s="14">
        <v>19601</v>
      </c>
      <c r="E69" s="34">
        <f>(B69+C69+D69)/3</f>
        <v>19650.333333333332</v>
      </c>
      <c r="F69" s="16">
        <f>E69</f>
        <v>19650.333333333332</v>
      </c>
    </row>
    <row r="70" spans="1:6" ht="15.75" thickBot="1">
      <c r="A70" s="36" t="s">
        <v>9</v>
      </c>
      <c r="B70" s="34">
        <f>B68*B69</f>
        <v>19650</v>
      </c>
      <c r="C70" s="34">
        <f>B68*C69</f>
        <v>19700</v>
      </c>
      <c r="D70" s="34">
        <f>D69*B68</f>
        <v>19601</v>
      </c>
      <c r="E70" s="34">
        <f>E69*B68</f>
        <v>19650.333333333332</v>
      </c>
      <c r="F70" s="16">
        <f>E70</f>
        <v>19650.333333333332</v>
      </c>
    </row>
    <row r="71" spans="1:6" ht="15" customHeight="1">
      <c r="A71" s="5" t="s">
        <v>4</v>
      </c>
      <c r="B71" s="70" t="s">
        <v>53</v>
      </c>
      <c r="C71" s="71"/>
      <c r="D71" s="71"/>
      <c r="E71" s="6" t="s">
        <v>5</v>
      </c>
      <c r="F71" s="7" t="s">
        <v>5</v>
      </c>
    </row>
    <row r="72" spans="1:6" ht="48.75" customHeight="1">
      <c r="A72" s="8" t="s">
        <v>6</v>
      </c>
      <c r="B72" s="68" t="s">
        <v>54</v>
      </c>
      <c r="C72" s="69"/>
      <c r="D72" s="69"/>
      <c r="E72" s="9"/>
      <c r="F72" s="10"/>
    </row>
    <row r="73" spans="1:6">
      <c r="A73" s="35" t="s">
        <v>24</v>
      </c>
      <c r="B73" s="68">
        <v>1</v>
      </c>
      <c r="C73" s="69"/>
      <c r="D73" s="69"/>
      <c r="E73" s="11" t="s">
        <v>5</v>
      </c>
      <c r="F73" s="12" t="s">
        <v>5</v>
      </c>
    </row>
    <row r="74" spans="1:6">
      <c r="A74" s="36" t="s">
        <v>8</v>
      </c>
      <c r="B74" s="14">
        <v>11580</v>
      </c>
      <c r="C74" s="14">
        <v>11600</v>
      </c>
      <c r="D74" s="14">
        <v>11554</v>
      </c>
      <c r="E74" s="34">
        <f>(B74+C74+D74)/3</f>
        <v>11578</v>
      </c>
      <c r="F74" s="16">
        <f>E74</f>
        <v>11578</v>
      </c>
    </row>
    <row r="75" spans="1:6" ht="15.75" thickBot="1">
      <c r="A75" s="36" t="s">
        <v>9</v>
      </c>
      <c r="B75" s="34">
        <f>B73*B74</f>
        <v>11580</v>
      </c>
      <c r="C75" s="34">
        <f>B73*C74</f>
        <v>11600</v>
      </c>
      <c r="D75" s="34">
        <f>D74*B73</f>
        <v>11554</v>
      </c>
      <c r="E75" s="34">
        <f>E74*B73</f>
        <v>11578</v>
      </c>
      <c r="F75" s="16">
        <f>E75</f>
        <v>11578</v>
      </c>
    </row>
    <row r="76" spans="1:6">
      <c r="A76" s="5" t="s">
        <v>4</v>
      </c>
      <c r="B76" s="70" t="s">
        <v>55</v>
      </c>
      <c r="C76" s="71"/>
      <c r="D76" s="71"/>
      <c r="E76" s="6" t="s">
        <v>5</v>
      </c>
      <c r="F76" s="7" t="s">
        <v>5</v>
      </c>
    </row>
    <row r="77" spans="1:6" ht="124.5" customHeight="1">
      <c r="A77" s="8" t="s">
        <v>6</v>
      </c>
      <c r="B77" s="68" t="s">
        <v>56</v>
      </c>
      <c r="C77" s="69"/>
      <c r="D77" s="69"/>
      <c r="E77" s="9"/>
      <c r="F77" s="10"/>
    </row>
    <row r="78" spans="1:6">
      <c r="A78" s="35" t="s">
        <v>7</v>
      </c>
      <c r="B78" s="68">
        <v>1</v>
      </c>
      <c r="C78" s="69"/>
      <c r="D78" s="69"/>
      <c r="E78" s="11" t="s">
        <v>5</v>
      </c>
      <c r="F78" s="12" t="s">
        <v>5</v>
      </c>
    </row>
    <row r="79" spans="1:6">
      <c r="A79" s="36" t="s">
        <v>8</v>
      </c>
      <c r="B79" s="14">
        <v>19180</v>
      </c>
      <c r="C79" s="14">
        <v>19200</v>
      </c>
      <c r="D79" s="14">
        <v>19154</v>
      </c>
      <c r="E79" s="34">
        <f>(B79+C79+D79)/3</f>
        <v>19178</v>
      </c>
      <c r="F79" s="16">
        <f>E79</f>
        <v>19178</v>
      </c>
    </row>
    <row r="80" spans="1:6" ht="18" customHeight="1" thickBot="1">
      <c r="A80" s="36" t="s">
        <v>9</v>
      </c>
      <c r="B80" s="34">
        <f>B78*B79</f>
        <v>19180</v>
      </c>
      <c r="C80" s="34">
        <f>B78*C79</f>
        <v>19200</v>
      </c>
      <c r="D80" s="34">
        <f>D79*B78</f>
        <v>19154</v>
      </c>
      <c r="E80" s="34">
        <f>E79*B78</f>
        <v>19178</v>
      </c>
      <c r="F80" s="16">
        <f>E80</f>
        <v>19178</v>
      </c>
    </row>
    <row r="81" spans="1:6" ht="31.5" customHeight="1">
      <c r="A81" s="5" t="s">
        <v>4</v>
      </c>
      <c r="B81" s="70" t="s">
        <v>57</v>
      </c>
      <c r="C81" s="71"/>
      <c r="D81" s="71"/>
      <c r="E81" s="6" t="s">
        <v>5</v>
      </c>
      <c r="F81" s="7" t="s">
        <v>5</v>
      </c>
    </row>
    <row r="82" spans="1:6" ht="95.25" customHeight="1">
      <c r="A82" s="8" t="s">
        <v>6</v>
      </c>
      <c r="B82" s="68" t="s">
        <v>58</v>
      </c>
      <c r="C82" s="69"/>
      <c r="D82" s="69"/>
      <c r="E82" s="9"/>
      <c r="F82" s="10"/>
    </row>
    <row r="83" spans="1:6" ht="16.5" customHeight="1">
      <c r="A83" s="37" t="s">
        <v>7</v>
      </c>
      <c r="B83" s="68">
        <v>1</v>
      </c>
      <c r="C83" s="69"/>
      <c r="D83" s="69"/>
      <c r="E83" s="11" t="s">
        <v>5</v>
      </c>
      <c r="F83" s="12" t="s">
        <v>5</v>
      </c>
    </row>
    <row r="84" spans="1:6" ht="15.75" customHeight="1">
      <c r="A84" s="36" t="s">
        <v>8</v>
      </c>
      <c r="B84" s="14">
        <v>28950</v>
      </c>
      <c r="C84" s="14">
        <v>29000</v>
      </c>
      <c r="D84" s="14">
        <v>28900</v>
      </c>
      <c r="E84" s="34">
        <f>(B84+C84+D84)/3</f>
        <v>28950</v>
      </c>
      <c r="F84" s="16">
        <f>E84</f>
        <v>28950</v>
      </c>
    </row>
    <row r="85" spans="1:6">
      <c r="A85" s="36" t="s">
        <v>9</v>
      </c>
      <c r="B85" s="34">
        <f>B83*B84</f>
        <v>28950</v>
      </c>
      <c r="C85" s="34">
        <f>B83*C84</f>
        <v>29000</v>
      </c>
      <c r="D85" s="34">
        <f>D84*B83</f>
        <v>28900</v>
      </c>
      <c r="E85" s="34">
        <f>E84*B83</f>
        <v>28950</v>
      </c>
      <c r="F85" s="34">
        <f>E85</f>
        <v>28950</v>
      </c>
    </row>
    <row r="86" spans="1:6">
      <c r="A86" s="36" t="s">
        <v>4</v>
      </c>
      <c r="B86" s="67" t="s">
        <v>59</v>
      </c>
      <c r="C86" s="67"/>
      <c r="D86" s="67"/>
      <c r="E86" s="11" t="s">
        <v>5</v>
      </c>
      <c r="F86" s="11" t="s">
        <v>5</v>
      </c>
    </row>
    <row r="87" spans="1:6" ht="81.75" customHeight="1">
      <c r="A87" s="8" t="s">
        <v>6</v>
      </c>
      <c r="B87" s="68" t="s">
        <v>60</v>
      </c>
      <c r="C87" s="69"/>
      <c r="D87" s="69"/>
      <c r="E87" s="9"/>
      <c r="F87" s="10"/>
    </row>
    <row r="88" spans="1:6">
      <c r="A88" s="35" t="s">
        <v>7</v>
      </c>
      <c r="B88" s="68">
        <v>2</v>
      </c>
      <c r="C88" s="69"/>
      <c r="D88" s="69"/>
      <c r="E88" s="11" t="s">
        <v>5</v>
      </c>
      <c r="F88" s="12" t="s">
        <v>5</v>
      </c>
    </row>
    <row r="89" spans="1:6" ht="15.75" customHeight="1">
      <c r="A89" s="36" t="s">
        <v>8</v>
      </c>
      <c r="B89" s="14">
        <v>5990</v>
      </c>
      <c r="C89" s="14">
        <v>6000</v>
      </c>
      <c r="D89" s="14">
        <v>5940</v>
      </c>
      <c r="E89" s="34">
        <f>(B89+C89+D89)/3</f>
        <v>5976.666666666667</v>
      </c>
      <c r="F89" s="16">
        <f>E89</f>
        <v>5976.666666666667</v>
      </c>
    </row>
    <row r="90" spans="1:6" ht="15.75" thickBot="1">
      <c r="A90" s="36" t="s">
        <v>9</v>
      </c>
      <c r="B90" s="34">
        <f>B88*B89</f>
        <v>11980</v>
      </c>
      <c r="C90" s="34">
        <f>B88*C89</f>
        <v>12000</v>
      </c>
      <c r="D90" s="34">
        <f>D89*B88</f>
        <v>11880</v>
      </c>
      <c r="E90" s="34">
        <f>E89*B88</f>
        <v>11953.333333333334</v>
      </c>
      <c r="F90" s="16">
        <f>E90</f>
        <v>11953.333333333334</v>
      </c>
    </row>
    <row r="91" spans="1:6">
      <c r="A91" s="5" t="s">
        <v>4</v>
      </c>
      <c r="B91" s="70" t="s">
        <v>61</v>
      </c>
      <c r="C91" s="71"/>
      <c r="D91" s="71"/>
      <c r="E91" s="6" t="s">
        <v>5</v>
      </c>
      <c r="F91" s="7" t="s">
        <v>5</v>
      </c>
    </row>
    <row r="92" spans="1:6" ht="61.5" customHeight="1">
      <c r="A92" s="8" t="s">
        <v>6</v>
      </c>
      <c r="B92" s="68" t="s">
        <v>62</v>
      </c>
      <c r="C92" s="69"/>
      <c r="D92" s="69"/>
      <c r="E92" s="9"/>
      <c r="F92" s="10"/>
    </row>
    <row r="93" spans="1:6">
      <c r="A93" s="35" t="s">
        <v>7</v>
      </c>
      <c r="B93" s="68">
        <v>2</v>
      </c>
      <c r="C93" s="69"/>
      <c r="D93" s="69"/>
      <c r="E93" s="11" t="s">
        <v>5</v>
      </c>
      <c r="F93" s="12" t="s">
        <v>5</v>
      </c>
    </row>
    <row r="94" spans="1:6">
      <c r="A94" s="36" t="s">
        <v>8</v>
      </c>
      <c r="B94" s="14">
        <v>29090</v>
      </c>
      <c r="C94" s="14">
        <v>29100</v>
      </c>
      <c r="D94" s="14">
        <v>29060</v>
      </c>
      <c r="E94" s="34">
        <f>(B94+C94+D94)/3</f>
        <v>29083.333333333332</v>
      </c>
      <c r="F94" s="16">
        <f>E94</f>
        <v>29083.333333333332</v>
      </c>
    </row>
    <row r="95" spans="1:6" ht="15.75" thickBot="1">
      <c r="A95" s="36" t="s">
        <v>9</v>
      </c>
      <c r="B95" s="34">
        <f>B93*B94</f>
        <v>58180</v>
      </c>
      <c r="C95" s="34">
        <f>B93*C94</f>
        <v>58200</v>
      </c>
      <c r="D95" s="34">
        <f>D94*B93</f>
        <v>58120</v>
      </c>
      <c r="E95" s="34">
        <f>E94*B93</f>
        <v>58166.666666666664</v>
      </c>
      <c r="F95" s="16">
        <f>E95</f>
        <v>58166.666666666664</v>
      </c>
    </row>
    <row r="96" spans="1:6">
      <c r="A96" s="5" t="s">
        <v>4</v>
      </c>
      <c r="B96" s="70" t="s">
        <v>63</v>
      </c>
      <c r="C96" s="71"/>
      <c r="D96" s="71"/>
      <c r="E96" s="6" t="s">
        <v>5</v>
      </c>
      <c r="F96" s="7" t="s">
        <v>5</v>
      </c>
    </row>
    <row r="97" spans="1:6" ht="66" customHeight="1">
      <c r="A97" s="8" t="s">
        <v>6</v>
      </c>
      <c r="B97" s="68" t="s">
        <v>64</v>
      </c>
      <c r="C97" s="69"/>
      <c r="D97" s="69"/>
      <c r="E97" s="9"/>
      <c r="F97" s="10"/>
    </row>
    <row r="98" spans="1:6">
      <c r="A98" s="35" t="s">
        <v>7</v>
      </c>
      <c r="B98" s="68">
        <v>2</v>
      </c>
      <c r="C98" s="69"/>
      <c r="D98" s="69"/>
      <c r="E98" s="11" t="s">
        <v>5</v>
      </c>
      <c r="F98" s="12" t="s">
        <v>5</v>
      </c>
    </row>
    <row r="99" spans="1:6">
      <c r="A99" s="36" t="s">
        <v>8</v>
      </c>
      <c r="B99" s="14">
        <v>37670</v>
      </c>
      <c r="C99" s="14">
        <v>37700</v>
      </c>
      <c r="D99" s="14">
        <v>37656</v>
      </c>
      <c r="E99" s="34">
        <f>(B99+C99+D99)/3</f>
        <v>37675.333333333336</v>
      </c>
      <c r="F99" s="16">
        <f>E99</f>
        <v>37675.333333333336</v>
      </c>
    </row>
    <row r="100" spans="1:6">
      <c r="A100" s="36" t="s">
        <v>9</v>
      </c>
      <c r="B100" s="34">
        <f>B98*B99</f>
        <v>75340</v>
      </c>
      <c r="C100" s="34">
        <f>B98*C99</f>
        <v>75400</v>
      </c>
      <c r="D100" s="34">
        <f>D99*B98</f>
        <v>75312</v>
      </c>
      <c r="E100" s="34">
        <f>E99*B98</f>
        <v>75350.666666666672</v>
      </c>
      <c r="F100" s="34">
        <f>E100</f>
        <v>75350.666666666672</v>
      </c>
    </row>
    <row r="101" spans="1:6">
      <c r="A101" s="36" t="s">
        <v>4</v>
      </c>
      <c r="B101" s="67" t="s">
        <v>65</v>
      </c>
      <c r="C101" s="67"/>
      <c r="D101" s="67"/>
      <c r="E101" s="11" t="s">
        <v>5</v>
      </c>
      <c r="F101" s="11" t="s">
        <v>5</v>
      </c>
    </row>
    <row r="102" spans="1:6" ht="39.75" customHeight="1">
      <c r="A102" s="8" t="s">
        <v>6</v>
      </c>
      <c r="B102" s="68" t="s">
        <v>66</v>
      </c>
      <c r="C102" s="69"/>
      <c r="D102" s="69"/>
      <c r="E102" s="9"/>
      <c r="F102" s="10"/>
    </row>
    <row r="103" spans="1:6">
      <c r="A103" s="37" t="s">
        <v>24</v>
      </c>
      <c r="B103" s="68">
        <v>1</v>
      </c>
      <c r="C103" s="69"/>
      <c r="D103" s="69"/>
      <c r="E103" s="11" t="s">
        <v>5</v>
      </c>
      <c r="F103" s="12" t="s">
        <v>5</v>
      </c>
    </row>
    <row r="104" spans="1:6">
      <c r="A104" s="36" t="s">
        <v>8</v>
      </c>
      <c r="B104" s="14">
        <v>39990</v>
      </c>
      <c r="C104" s="14">
        <v>39950</v>
      </c>
      <c r="D104" s="14">
        <v>39931</v>
      </c>
      <c r="E104" s="34">
        <f>(B104+C104+D104)/3</f>
        <v>39957</v>
      </c>
      <c r="F104" s="16">
        <f>E104</f>
        <v>39957</v>
      </c>
    </row>
    <row r="105" spans="1:6" ht="15.75" thickBot="1">
      <c r="A105" s="36" t="s">
        <v>9</v>
      </c>
      <c r="B105" s="34">
        <f>B103*B104</f>
        <v>39990</v>
      </c>
      <c r="C105" s="34">
        <f>B103*C104</f>
        <v>39950</v>
      </c>
      <c r="D105" s="34">
        <f>D104*B103</f>
        <v>39931</v>
      </c>
      <c r="E105" s="34">
        <f>E104*B103</f>
        <v>39957</v>
      </c>
      <c r="F105" s="16">
        <f>E105</f>
        <v>39957</v>
      </c>
    </row>
    <row r="106" spans="1:6">
      <c r="A106" s="5" t="s">
        <v>4</v>
      </c>
      <c r="B106" s="70" t="s">
        <v>97</v>
      </c>
      <c r="C106" s="71"/>
      <c r="D106" s="71"/>
      <c r="E106" s="6" t="s">
        <v>5</v>
      </c>
      <c r="F106" s="7" t="s">
        <v>5</v>
      </c>
    </row>
    <row r="107" spans="1:6" ht="140.25" customHeight="1">
      <c r="A107" s="8" t="s">
        <v>6</v>
      </c>
      <c r="B107" s="68" t="s">
        <v>98</v>
      </c>
      <c r="C107" s="69"/>
      <c r="D107" s="69"/>
      <c r="E107" s="9"/>
      <c r="F107" s="10"/>
    </row>
    <row r="108" spans="1:6">
      <c r="A108" s="37" t="s">
        <v>24</v>
      </c>
      <c r="B108" s="68">
        <v>1</v>
      </c>
      <c r="C108" s="69"/>
      <c r="D108" s="69"/>
      <c r="E108" s="11" t="s">
        <v>5</v>
      </c>
      <c r="F108" s="12" t="s">
        <v>5</v>
      </c>
    </row>
    <row r="109" spans="1:6">
      <c r="A109" s="36" t="s">
        <v>8</v>
      </c>
      <c r="B109" s="14">
        <v>13650</v>
      </c>
      <c r="C109" s="14">
        <v>13700</v>
      </c>
      <c r="D109" s="14">
        <v>13600</v>
      </c>
      <c r="E109" s="34">
        <f>(B109+C109+D109)/3</f>
        <v>13650</v>
      </c>
      <c r="F109" s="16">
        <f>E109</f>
        <v>13650</v>
      </c>
    </row>
    <row r="110" spans="1:6" ht="15.75" thickBot="1">
      <c r="A110" s="36" t="s">
        <v>9</v>
      </c>
      <c r="B110" s="34">
        <f>B108*B109</f>
        <v>13650</v>
      </c>
      <c r="C110" s="34">
        <f>B108*C109</f>
        <v>13700</v>
      </c>
      <c r="D110" s="34">
        <f>D109*B108</f>
        <v>13600</v>
      </c>
      <c r="E110" s="34">
        <f>E109*B108</f>
        <v>13650</v>
      </c>
      <c r="F110" s="16">
        <f>E110</f>
        <v>13650</v>
      </c>
    </row>
    <row r="111" spans="1:6">
      <c r="A111" s="5" t="s">
        <v>4</v>
      </c>
      <c r="B111" s="70" t="s">
        <v>67</v>
      </c>
      <c r="C111" s="71"/>
      <c r="D111" s="71"/>
      <c r="E111" s="6" t="s">
        <v>5</v>
      </c>
      <c r="F111" s="7" t="s">
        <v>5</v>
      </c>
    </row>
    <row r="112" spans="1:6" ht="95.25" customHeight="1">
      <c r="A112" s="8" t="s">
        <v>6</v>
      </c>
      <c r="B112" s="68" t="s">
        <v>68</v>
      </c>
      <c r="C112" s="69"/>
      <c r="D112" s="69"/>
      <c r="E112" s="9"/>
      <c r="F112" s="10"/>
    </row>
    <row r="113" spans="1:7">
      <c r="A113" s="37" t="s">
        <v>24</v>
      </c>
      <c r="B113" s="68">
        <v>1</v>
      </c>
      <c r="C113" s="69"/>
      <c r="D113" s="69"/>
      <c r="E113" s="11" t="s">
        <v>5</v>
      </c>
      <c r="F113" s="12" t="s">
        <v>5</v>
      </c>
    </row>
    <row r="114" spans="1:7">
      <c r="A114" s="36" t="s">
        <v>8</v>
      </c>
      <c r="B114" s="14">
        <v>19690</v>
      </c>
      <c r="C114" s="14">
        <v>19700</v>
      </c>
      <c r="D114" s="14">
        <v>19650</v>
      </c>
      <c r="E114" s="34">
        <f>(B114+C114+D114)/3</f>
        <v>19680</v>
      </c>
      <c r="F114" s="16">
        <f>E114</f>
        <v>19680</v>
      </c>
    </row>
    <row r="115" spans="1:7" ht="15.75" thickBot="1">
      <c r="A115" s="36" t="s">
        <v>9</v>
      </c>
      <c r="B115" s="34">
        <f>B113*B114</f>
        <v>19690</v>
      </c>
      <c r="C115" s="34">
        <f>B113*C114</f>
        <v>19700</v>
      </c>
      <c r="D115" s="34">
        <f>D114*B113</f>
        <v>19650</v>
      </c>
      <c r="E115" s="34">
        <f>E114*B113</f>
        <v>19680</v>
      </c>
      <c r="F115" s="16">
        <f>E115</f>
        <v>19680</v>
      </c>
      <c r="G115" s="41"/>
    </row>
    <row r="116" spans="1:7">
      <c r="A116" s="5" t="s">
        <v>4</v>
      </c>
      <c r="B116" s="70" t="s">
        <v>69</v>
      </c>
      <c r="C116" s="71"/>
      <c r="D116" s="71"/>
      <c r="E116" s="6" t="s">
        <v>5</v>
      </c>
      <c r="F116" s="7" t="s">
        <v>5</v>
      </c>
    </row>
    <row r="117" spans="1:7" ht="40.5" customHeight="1">
      <c r="A117" s="8" t="s">
        <v>6</v>
      </c>
      <c r="B117" s="68" t="s">
        <v>70</v>
      </c>
      <c r="C117" s="69"/>
      <c r="D117" s="69"/>
      <c r="E117" s="9"/>
      <c r="F117" s="10"/>
    </row>
    <row r="118" spans="1:7">
      <c r="A118" s="35" t="s">
        <v>7</v>
      </c>
      <c r="B118" s="68">
        <v>2</v>
      </c>
      <c r="C118" s="69"/>
      <c r="D118" s="69"/>
      <c r="E118" s="11" t="s">
        <v>5</v>
      </c>
      <c r="F118" s="12" t="s">
        <v>5</v>
      </c>
    </row>
    <row r="119" spans="1:7">
      <c r="A119" s="36" t="s">
        <v>8</v>
      </c>
      <c r="B119" s="14">
        <v>11090</v>
      </c>
      <c r="C119" s="14">
        <v>11100</v>
      </c>
      <c r="D119" s="14">
        <v>11019</v>
      </c>
      <c r="E119" s="34">
        <f>(B119+C119+D119)/3</f>
        <v>11069.666666666666</v>
      </c>
      <c r="F119" s="16">
        <f>E119</f>
        <v>11069.666666666666</v>
      </c>
    </row>
    <row r="120" spans="1:7" ht="15.75" thickBot="1">
      <c r="A120" s="36" t="s">
        <v>9</v>
      </c>
      <c r="B120" s="34">
        <f>B118*B119</f>
        <v>22180</v>
      </c>
      <c r="C120" s="34">
        <f>B118*C119</f>
        <v>22200</v>
      </c>
      <c r="D120" s="17">
        <f>B118*D119</f>
        <v>22038</v>
      </c>
      <c r="E120" s="18">
        <f>B118*E119</f>
        <v>22139.333333333332</v>
      </c>
      <c r="F120" s="19">
        <f>E120</f>
        <v>22139.333333333332</v>
      </c>
    </row>
    <row r="121" spans="1:7">
      <c r="A121" s="36" t="s">
        <v>4</v>
      </c>
      <c r="B121" s="72" t="s">
        <v>71</v>
      </c>
      <c r="C121" s="72"/>
      <c r="D121" s="72"/>
      <c r="E121" s="6" t="s">
        <v>5</v>
      </c>
      <c r="F121" s="6" t="s">
        <v>5</v>
      </c>
    </row>
    <row r="122" spans="1:7" ht="35.25" customHeight="1" thickBot="1">
      <c r="A122" s="8" t="s">
        <v>6</v>
      </c>
      <c r="B122" s="73" t="s">
        <v>72</v>
      </c>
      <c r="C122" s="74"/>
      <c r="D122" s="75"/>
      <c r="E122" s="18"/>
      <c r="F122" s="19"/>
    </row>
    <row r="123" spans="1:7">
      <c r="A123" s="35" t="s">
        <v>7</v>
      </c>
      <c r="B123" s="76">
        <v>1</v>
      </c>
      <c r="C123" s="77"/>
      <c r="D123" s="78"/>
      <c r="E123" s="6" t="s">
        <v>5</v>
      </c>
      <c r="F123" s="6" t="s">
        <v>5</v>
      </c>
    </row>
    <row r="124" spans="1:7">
      <c r="A124" s="36" t="s">
        <v>8</v>
      </c>
      <c r="B124" s="34">
        <v>9380</v>
      </c>
      <c r="C124" s="34">
        <v>9400</v>
      </c>
      <c r="D124" s="34">
        <v>9309</v>
      </c>
      <c r="E124" s="18">
        <f>(B124+C124+D124)/3</f>
        <v>9363</v>
      </c>
      <c r="F124" s="19">
        <f>E124</f>
        <v>9363</v>
      </c>
    </row>
    <row r="125" spans="1:7" ht="15.75" thickBot="1">
      <c r="A125" s="20" t="s">
        <v>9</v>
      </c>
      <c r="B125" s="18">
        <f>B123*B124</f>
        <v>9380</v>
      </c>
      <c r="C125" s="18">
        <f>B123*C124</f>
        <v>9400</v>
      </c>
      <c r="D125" s="18">
        <f>B123*D124</f>
        <v>9309</v>
      </c>
      <c r="E125" s="18">
        <f>B123*E124</f>
        <v>9363</v>
      </c>
      <c r="F125" s="19">
        <f>B123*F124</f>
        <v>9363</v>
      </c>
    </row>
    <row r="126" spans="1:7">
      <c r="A126" s="5" t="s">
        <v>4</v>
      </c>
      <c r="B126" s="70" t="s">
        <v>73</v>
      </c>
      <c r="C126" s="71"/>
      <c r="D126" s="71"/>
      <c r="E126" s="6" t="s">
        <v>5</v>
      </c>
      <c r="F126" s="7" t="s">
        <v>5</v>
      </c>
    </row>
    <row r="127" spans="1:7" ht="58.5" customHeight="1">
      <c r="A127" s="8" t="s">
        <v>6</v>
      </c>
      <c r="B127" s="68" t="s">
        <v>74</v>
      </c>
      <c r="C127" s="69"/>
      <c r="D127" s="69"/>
      <c r="E127" s="9"/>
      <c r="F127" s="10"/>
    </row>
    <row r="128" spans="1:7">
      <c r="A128" s="35" t="s">
        <v>24</v>
      </c>
      <c r="B128" s="68">
        <v>1</v>
      </c>
      <c r="C128" s="69"/>
      <c r="D128" s="69"/>
      <c r="E128" s="11" t="s">
        <v>5</v>
      </c>
      <c r="F128" s="12" t="s">
        <v>5</v>
      </c>
    </row>
    <row r="129" spans="1:6">
      <c r="A129" s="36" t="s">
        <v>8</v>
      </c>
      <c r="B129" s="14">
        <v>5850</v>
      </c>
      <c r="C129" s="14">
        <v>5900</v>
      </c>
      <c r="D129" s="14">
        <v>5817</v>
      </c>
      <c r="E129" s="34">
        <f>(B129+C129+D129)/3</f>
        <v>5855.666666666667</v>
      </c>
      <c r="F129" s="16">
        <f>E129</f>
        <v>5855.666666666667</v>
      </c>
    </row>
    <row r="130" spans="1:6" ht="15.75" thickBot="1">
      <c r="A130" s="36" t="s">
        <v>9</v>
      </c>
      <c r="B130" s="34">
        <f>B128*B129</f>
        <v>5850</v>
      </c>
      <c r="C130" s="34">
        <f>B128*C129</f>
        <v>5900</v>
      </c>
      <c r="D130" s="34">
        <f>D129*B128</f>
        <v>5817</v>
      </c>
      <c r="E130" s="34">
        <f>E129*B128</f>
        <v>5855.666666666667</v>
      </c>
      <c r="F130" s="16">
        <f>E130</f>
        <v>5855.666666666667</v>
      </c>
    </row>
    <row r="131" spans="1:6">
      <c r="A131" s="5" t="s">
        <v>4</v>
      </c>
      <c r="B131" s="70" t="s">
        <v>75</v>
      </c>
      <c r="C131" s="71"/>
      <c r="D131" s="71"/>
      <c r="E131" s="6" t="s">
        <v>5</v>
      </c>
      <c r="F131" s="7" t="s">
        <v>5</v>
      </c>
    </row>
    <row r="132" spans="1:6" ht="55.5" customHeight="1">
      <c r="A132" s="8" t="s">
        <v>6</v>
      </c>
      <c r="B132" s="68" t="s">
        <v>76</v>
      </c>
      <c r="C132" s="69"/>
      <c r="D132" s="69"/>
      <c r="E132" s="9"/>
      <c r="F132" s="10"/>
    </row>
    <row r="133" spans="1:6">
      <c r="A133" s="35" t="s">
        <v>24</v>
      </c>
      <c r="B133" s="68">
        <v>4</v>
      </c>
      <c r="C133" s="69"/>
      <c r="D133" s="69"/>
      <c r="E133" s="11" t="s">
        <v>5</v>
      </c>
      <c r="F133" s="12" t="s">
        <v>5</v>
      </c>
    </row>
    <row r="134" spans="1:6">
      <c r="A134" s="36" t="s">
        <v>8</v>
      </c>
      <c r="B134" s="14">
        <v>13790</v>
      </c>
      <c r="C134" s="14">
        <v>13800</v>
      </c>
      <c r="D134" s="14">
        <v>13789</v>
      </c>
      <c r="E134" s="34">
        <f>(B134+C134+D134)/3</f>
        <v>13793</v>
      </c>
      <c r="F134" s="16">
        <f>E134</f>
        <v>13793</v>
      </c>
    </row>
    <row r="135" spans="1:6" ht="15.75" thickBot="1">
      <c r="A135" s="36" t="s">
        <v>9</v>
      </c>
      <c r="B135" s="34">
        <f>B133*B134</f>
        <v>55160</v>
      </c>
      <c r="C135" s="34">
        <f>B133*C134</f>
        <v>55200</v>
      </c>
      <c r="D135" s="34">
        <f>D134*B133</f>
        <v>55156</v>
      </c>
      <c r="E135" s="34">
        <f>E134*B133</f>
        <v>55172</v>
      </c>
      <c r="F135" s="16">
        <f>E135</f>
        <v>55172</v>
      </c>
    </row>
    <row r="136" spans="1:6">
      <c r="A136" s="5" t="s">
        <v>4</v>
      </c>
      <c r="B136" s="70" t="s">
        <v>77</v>
      </c>
      <c r="C136" s="71"/>
      <c r="D136" s="71"/>
      <c r="E136" s="6" t="s">
        <v>5</v>
      </c>
      <c r="F136" s="7" t="s">
        <v>5</v>
      </c>
    </row>
    <row r="137" spans="1:6" ht="65.25" customHeight="1">
      <c r="A137" s="8" t="s">
        <v>6</v>
      </c>
      <c r="B137" s="68" t="s">
        <v>78</v>
      </c>
      <c r="C137" s="69"/>
      <c r="D137" s="69"/>
      <c r="E137" s="9"/>
      <c r="F137" s="10"/>
    </row>
    <row r="138" spans="1:6">
      <c r="A138" s="35" t="s">
        <v>7</v>
      </c>
      <c r="B138" s="68">
        <v>2</v>
      </c>
      <c r="C138" s="69"/>
      <c r="D138" s="69"/>
      <c r="E138" s="11" t="s">
        <v>5</v>
      </c>
      <c r="F138" s="12" t="s">
        <v>5</v>
      </c>
    </row>
    <row r="139" spans="1:6">
      <c r="A139" s="36" t="s">
        <v>8</v>
      </c>
      <c r="B139" s="14">
        <v>7980</v>
      </c>
      <c r="C139" s="14">
        <v>8000</v>
      </c>
      <c r="D139" s="14">
        <v>7954</v>
      </c>
      <c r="E139" s="34">
        <f>(B139+C139+D139)/3</f>
        <v>7978</v>
      </c>
      <c r="F139" s="16">
        <f>E139</f>
        <v>7978</v>
      </c>
    </row>
    <row r="140" spans="1:6" ht="15.75" thickBot="1">
      <c r="A140" s="36" t="s">
        <v>9</v>
      </c>
      <c r="B140" s="34">
        <f>B138*B139</f>
        <v>15960</v>
      </c>
      <c r="C140" s="34">
        <f>B138*C139</f>
        <v>16000</v>
      </c>
      <c r="D140" s="34">
        <f>D139*B138</f>
        <v>15908</v>
      </c>
      <c r="E140" s="34">
        <f>E139*B138</f>
        <v>15956</v>
      </c>
      <c r="F140" s="16">
        <f>E140</f>
        <v>15956</v>
      </c>
    </row>
    <row r="141" spans="1:6">
      <c r="A141" s="5" t="s">
        <v>4</v>
      </c>
      <c r="B141" s="70" t="s">
        <v>79</v>
      </c>
      <c r="C141" s="71"/>
      <c r="D141" s="71"/>
      <c r="E141" s="6" t="s">
        <v>5</v>
      </c>
      <c r="F141" s="7" t="s">
        <v>5</v>
      </c>
    </row>
    <row r="142" spans="1:6" ht="84" customHeight="1">
      <c r="A142" s="8" t="s">
        <v>6</v>
      </c>
      <c r="B142" s="68" t="s">
        <v>80</v>
      </c>
      <c r="C142" s="69"/>
      <c r="D142" s="69"/>
      <c r="E142" s="9"/>
      <c r="F142" s="10"/>
    </row>
    <row r="143" spans="1:6" ht="15.75" customHeight="1">
      <c r="A143" s="37" t="s">
        <v>7</v>
      </c>
      <c r="B143" s="68">
        <v>2</v>
      </c>
      <c r="C143" s="69"/>
      <c r="D143" s="69"/>
      <c r="E143" s="11" t="s">
        <v>5</v>
      </c>
      <c r="F143" s="12" t="s">
        <v>5</v>
      </c>
    </row>
    <row r="144" spans="1:6">
      <c r="A144" s="36" t="s">
        <v>8</v>
      </c>
      <c r="B144" s="14">
        <v>38380</v>
      </c>
      <c r="C144" s="14">
        <v>39900</v>
      </c>
      <c r="D144" s="14">
        <v>39816</v>
      </c>
      <c r="E144" s="34">
        <f>(B144+C144+D144)/3</f>
        <v>39365.333333333336</v>
      </c>
      <c r="F144" s="16">
        <f>E144</f>
        <v>39365.333333333336</v>
      </c>
    </row>
    <row r="145" spans="1:6">
      <c r="A145" s="36" t="s">
        <v>9</v>
      </c>
      <c r="B145" s="34">
        <f>B143*B144</f>
        <v>76760</v>
      </c>
      <c r="C145" s="34">
        <f>B143*C144</f>
        <v>79800</v>
      </c>
      <c r="D145" s="34">
        <f>D144*B143</f>
        <v>79632</v>
      </c>
      <c r="E145" s="34">
        <f>E144*B143</f>
        <v>78730.666666666672</v>
      </c>
      <c r="F145" s="34">
        <f>E145</f>
        <v>78730.666666666672</v>
      </c>
    </row>
    <row r="146" spans="1:6">
      <c r="A146" s="36" t="s">
        <v>4</v>
      </c>
      <c r="B146" s="67" t="s">
        <v>81</v>
      </c>
      <c r="C146" s="67"/>
      <c r="D146" s="67"/>
      <c r="E146" s="11" t="s">
        <v>5</v>
      </c>
      <c r="F146" s="11" t="s">
        <v>5</v>
      </c>
    </row>
    <row r="147" spans="1:6" ht="52.5" customHeight="1">
      <c r="A147" s="8" t="s">
        <v>6</v>
      </c>
      <c r="B147" s="68" t="s">
        <v>82</v>
      </c>
      <c r="C147" s="69"/>
      <c r="D147" s="69"/>
      <c r="E147" s="9"/>
      <c r="F147" s="10"/>
    </row>
    <row r="148" spans="1:6">
      <c r="A148" s="35" t="s">
        <v>7</v>
      </c>
      <c r="B148" s="68">
        <v>2</v>
      </c>
      <c r="C148" s="69"/>
      <c r="D148" s="69"/>
      <c r="E148" s="11" t="s">
        <v>5</v>
      </c>
      <c r="F148" s="12" t="s">
        <v>5</v>
      </c>
    </row>
    <row r="149" spans="1:6">
      <c r="A149" s="36" t="s">
        <v>8</v>
      </c>
      <c r="B149" s="14">
        <v>13390</v>
      </c>
      <c r="C149" s="14">
        <v>13400</v>
      </c>
      <c r="D149" s="14">
        <v>13389</v>
      </c>
      <c r="E149" s="34">
        <f>(B149+C149+D149)/3</f>
        <v>13393</v>
      </c>
      <c r="F149" s="16">
        <f>E149</f>
        <v>13393</v>
      </c>
    </row>
    <row r="150" spans="1:6" ht="15.75" thickBot="1">
      <c r="A150" s="36" t="s">
        <v>9</v>
      </c>
      <c r="B150" s="34">
        <f>B148*B149</f>
        <v>26780</v>
      </c>
      <c r="C150" s="34">
        <f>B148*C149</f>
        <v>26800</v>
      </c>
      <c r="D150" s="34">
        <f>D149*B148</f>
        <v>26778</v>
      </c>
      <c r="E150" s="34">
        <f>E149*B148</f>
        <v>26786</v>
      </c>
      <c r="F150" s="16">
        <f>E150</f>
        <v>26786</v>
      </c>
    </row>
    <row r="151" spans="1:6">
      <c r="A151" s="5" t="s">
        <v>4</v>
      </c>
      <c r="B151" s="70" t="s">
        <v>83</v>
      </c>
      <c r="C151" s="71"/>
      <c r="D151" s="71"/>
      <c r="E151" s="6" t="s">
        <v>5</v>
      </c>
      <c r="F151" s="7" t="s">
        <v>5</v>
      </c>
    </row>
    <row r="152" spans="1:6" ht="54" customHeight="1">
      <c r="A152" s="8" t="s">
        <v>6</v>
      </c>
      <c r="B152" s="68" t="s">
        <v>84</v>
      </c>
      <c r="C152" s="69"/>
      <c r="D152" s="69"/>
      <c r="E152" s="9"/>
      <c r="F152" s="10"/>
    </row>
    <row r="153" spans="1:6">
      <c r="A153" s="35" t="s">
        <v>7</v>
      </c>
      <c r="B153" s="68">
        <v>1</v>
      </c>
      <c r="C153" s="69"/>
      <c r="D153" s="69"/>
      <c r="E153" s="11" t="s">
        <v>5</v>
      </c>
      <c r="F153" s="12" t="s">
        <v>5</v>
      </c>
    </row>
    <row r="154" spans="1:6">
      <c r="A154" s="36" t="s">
        <v>8</v>
      </c>
      <c r="B154" s="14">
        <v>13380</v>
      </c>
      <c r="C154" s="14">
        <v>13450</v>
      </c>
      <c r="D154" s="14">
        <v>13389</v>
      </c>
      <c r="E154" s="34">
        <f>(B154+C154+D154)/3</f>
        <v>13406.333333333334</v>
      </c>
      <c r="F154" s="16">
        <f>E154</f>
        <v>13406.333333333334</v>
      </c>
    </row>
    <row r="155" spans="1:6" ht="15.75" thickBot="1">
      <c r="A155" s="36" t="s">
        <v>9</v>
      </c>
      <c r="B155" s="34">
        <f>B153*B154</f>
        <v>13380</v>
      </c>
      <c r="C155" s="34">
        <f>B153*C154</f>
        <v>13450</v>
      </c>
      <c r="D155" s="34">
        <f>D154*B153</f>
        <v>13389</v>
      </c>
      <c r="E155" s="34">
        <f>E154*B153</f>
        <v>13406.333333333334</v>
      </c>
      <c r="F155" s="16">
        <f>E155</f>
        <v>13406.333333333334</v>
      </c>
    </row>
    <row r="156" spans="1:6">
      <c r="A156" s="5" t="s">
        <v>4</v>
      </c>
      <c r="B156" s="70" t="s">
        <v>85</v>
      </c>
      <c r="C156" s="71"/>
      <c r="D156" s="71"/>
      <c r="E156" s="6" t="s">
        <v>5</v>
      </c>
      <c r="F156" s="7" t="s">
        <v>5</v>
      </c>
    </row>
    <row r="157" spans="1:6" ht="74.25" customHeight="1">
      <c r="A157" s="8" t="s">
        <v>6</v>
      </c>
      <c r="B157" s="68" t="s">
        <v>86</v>
      </c>
      <c r="C157" s="69"/>
      <c r="D157" s="69"/>
      <c r="E157" s="9"/>
      <c r="F157" s="10"/>
    </row>
    <row r="158" spans="1:6">
      <c r="A158" s="35" t="s">
        <v>7</v>
      </c>
      <c r="B158" s="68">
        <v>2</v>
      </c>
      <c r="C158" s="69"/>
      <c r="D158" s="69"/>
      <c r="E158" s="11" t="s">
        <v>5</v>
      </c>
      <c r="F158" s="12" t="s">
        <v>5</v>
      </c>
    </row>
    <row r="159" spans="1:6">
      <c r="A159" s="36" t="s">
        <v>8</v>
      </c>
      <c r="B159" s="14">
        <v>19290</v>
      </c>
      <c r="C159" s="14">
        <v>19300</v>
      </c>
      <c r="D159" s="14">
        <v>19281</v>
      </c>
      <c r="E159" s="34">
        <f>(B159+C159+D159)/3</f>
        <v>19290.333333333332</v>
      </c>
      <c r="F159" s="16">
        <f>E159</f>
        <v>19290.333333333332</v>
      </c>
    </row>
    <row r="160" spans="1:6">
      <c r="A160" s="36" t="s">
        <v>9</v>
      </c>
      <c r="B160" s="34">
        <f>B158*B159</f>
        <v>38580</v>
      </c>
      <c r="C160" s="34">
        <f>B158*C159</f>
        <v>38600</v>
      </c>
      <c r="D160" s="34">
        <f>D159*B158</f>
        <v>38562</v>
      </c>
      <c r="E160" s="34">
        <f>E159*B158</f>
        <v>38580.666666666664</v>
      </c>
      <c r="F160" s="34">
        <f>E160</f>
        <v>38580.666666666664</v>
      </c>
    </row>
    <row r="161" spans="1:6">
      <c r="A161" s="36" t="s">
        <v>4</v>
      </c>
      <c r="B161" s="67" t="s">
        <v>88</v>
      </c>
      <c r="C161" s="67"/>
      <c r="D161" s="67"/>
      <c r="E161" s="11" t="s">
        <v>5</v>
      </c>
      <c r="F161" s="11" t="s">
        <v>5</v>
      </c>
    </row>
    <row r="162" spans="1:6" ht="54" customHeight="1">
      <c r="A162" s="8" t="s">
        <v>6</v>
      </c>
      <c r="B162" s="68" t="s">
        <v>87</v>
      </c>
      <c r="C162" s="69"/>
      <c r="D162" s="69"/>
      <c r="E162" s="9"/>
      <c r="F162" s="10"/>
    </row>
    <row r="163" spans="1:6">
      <c r="A163" s="37" t="s">
        <v>24</v>
      </c>
      <c r="B163" s="68">
        <v>4</v>
      </c>
      <c r="C163" s="69"/>
      <c r="D163" s="69"/>
      <c r="E163" s="11" t="s">
        <v>5</v>
      </c>
      <c r="F163" s="12" t="s">
        <v>5</v>
      </c>
    </row>
    <row r="164" spans="1:6">
      <c r="A164" s="36" t="s">
        <v>8</v>
      </c>
      <c r="B164" s="14">
        <v>7090</v>
      </c>
      <c r="C164" s="14">
        <v>7100</v>
      </c>
      <c r="D164" s="14">
        <v>7086</v>
      </c>
      <c r="E164" s="34">
        <f>(B164+C164+D164)/3</f>
        <v>7092</v>
      </c>
      <c r="F164" s="16">
        <f>E164</f>
        <v>7092</v>
      </c>
    </row>
    <row r="165" spans="1:6" ht="15.75" thickBot="1">
      <c r="A165" s="36" t="s">
        <v>9</v>
      </c>
      <c r="B165" s="34">
        <f>B163*B164</f>
        <v>28360</v>
      </c>
      <c r="C165" s="34">
        <f>B163*C164</f>
        <v>28400</v>
      </c>
      <c r="D165" s="34">
        <f>D164*B163</f>
        <v>28344</v>
      </c>
      <c r="E165" s="34">
        <f>E164*B163</f>
        <v>28368</v>
      </c>
      <c r="F165" s="16">
        <f>E165</f>
        <v>28368</v>
      </c>
    </row>
    <row r="166" spans="1:6">
      <c r="A166" s="5" t="s">
        <v>4</v>
      </c>
      <c r="B166" s="70" t="s">
        <v>89</v>
      </c>
      <c r="C166" s="71"/>
      <c r="D166" s="71"/>
      <c r="E166" s="6" t="s">
        <v>5</v>
      </c>
      <c r="F166" s="7" t="s">
        <v>5</v>
      </c>
    </row>
    <row r="167" spans="1:6" ht="54" customHeight="1">
      <c r="A167" s="8" t="s">
        <v>6</v>
      </c>
      <c r="B167" s="68" t="s">
        <v>90</v>
      </c>
      <c r="C167" s="69"/>
      <c r="D167" s="69"/>
      <c r="E167" s="9"/>
      <c r="F167" s="10"/>
    </row>
    <row r="168" spans="1:6">
      <c r="A168" s="37" t="s">
        <v>24</v>
      </c>
      <c r="B168" s="68">
        <v>3</v>
      </c>
      <c r="C168" s="69"/>
      <c r="D168" s="69"/>
      <c r="E168" s="11" t="s">
        <v>5</v>
      </c>
      <c r="F168" s="12" t="s">
        <v>5</v>
      </c>
    </row>
    <row r="169" spans="1:6">
      <c r="A169" s="36" t="s">
        <v>8</v>
      </c>
      <c r="B169" s="14">
        <v>11070</v>
      </c>
      <c r="C169" s="14">
        <v>11100</v>
      </c>
      <c r="D169" s="14">
        <v>11054</v>
      </c>
      <c r="E169" s="34">
        <f>(B169+C169+D169)/3</f>
        <v>11074.666666666666</v>
      </c>
      <c r="F169" s="16">
        <f>E169</f>
        <v>11074.666666666666</v>
      </c>
    </row>
    <row r="170" spans="1:6" ht="15.75" thickBot="1">
      <c r="A170" s="36" t="s">
        <v>9</v>
      </c>
      <c r="B170" s="34">
        <f>B168*B169</f>
        <v>33210</v>
      </c>
      <c r="C170" s="34">
        <f>B168*C169</f>
        <v>33300</v>
      </c>
      <c r="D170" s="34">
        <f>D169*B168</f>
        <v>33162</v>
      </c>
      <c r="E170" s="34">
        <f>E169*B168</f>
        <v>33224</v>
      </c>
      <c r="F170" s="16">
        <f>E170</f>
        <v>33224</v>
      </c>
    </row>
    <row r="171" spans="1:6">
      <c r="A171" s="5" t="s">
        <v>4</v>
      </c>
      <c r="B171" s="70" t="s">
        <v>91</v>
      </c>
      <c r="C171" s="71"/>
      <c r="D171" s="71"/>
      <c r="E171" s="6" t="s">
        <v>5</v>
      </c>
      <c r="F171" s="7" t="s">
        <v>5</v>
      </c>
    </row>
    <row r="172" spans="1:6" ht="45.75" customHeight="1">
      <c r="A172" s="8" t="s">
        <v>6</v>
      </c>
      <c r="B172" s="68" t="s">
        <v>92</v>
      </c>
      <c r="C172" s="69"/>
      <c r="D172" s="69"/>
      <c r="E172" s="9"/>
      <c r="F172" s="10"/>
    </row>
    <row r="173" spans="1:6">
      <c r="A173" s="37" t="s">
        <v>24</v>
      </c>
      <c r="B173" s="68">
        <v>2</v>
      </c>
      <c r="C173" s="69"/>
      <c r="D173" s="69"/>
      <c r="E173" s="11" t="s">
        <v>5</v>
      </c>
      <c r="F173" s="12" t="s">
        <v>5</v>
      </c>
    </row>
    <row r="174" spans="1:6">
      <c r="A174" s="36" t="s">
        <v>8</v>
      </c>
      <c r="B174" s="14">
        <v>3760</v>
      </c>
      <c r="C174" s="14">
        <v>3800</v>
      </c>
      <c r="D174" s="14">
        <v>3748</v>
      </c>
      <c r="E174" s="34">
        <f>(B174+C174+D174)/3</f>
        <v>3769.3333333333335</v>
      </c>
      <c r="F174" s="16">
        <f>E174</f>
        <v>3769.3333333333335</v>
      </c>
    </row>
    <row r="175" spans="1:6" ht="15.75" thickBot="1">
      <c r="A175" s="36" t="s">
        <v>9</v>
      </c>
      <c r="B175" s="34">
        <f>B173*B174</f>
        <v>7520</v>
      </c>
      <c r="C175" s="34">
        <f>B173*C174</f>
        <v>7600</v>
      </c>
      <c r="D175" s="34">
        <f>D174*B173</f>
        <v>7496</v>
      </c>
      <c r="E175" s="34">
        <f>E174*B173</f>
        <v>7538.666666666667</v>
      </c>
      <c r="F175" s="16">
        <f>E175</f>
        <v>7538.666666666667</v>
      </c>
    </row>
    <row r="176" spans="1:6">
      <c r="A176" s="5" t="s">
        <v>4</v>
      </c>
      <c r="B176" s="70" t="s">
        <v>93</v>
      </c>
      <c r="C176" s="71"/>
      <c r="D176" s="71"/>
      <c r="E176" s="6" t="s">
        <v>5</v>
      </c>
      <c r="F176" s="7" t="s">
        <v>5</v>
      </c>
    </row>
    <row r="177" spans="1:7" ht="39" customHeight="1">
      <c r="A177" s="8" t="s">
        <v>6</v>
      </c>
      <c r="B177" s="68" t="s">
        <v>94</v>
      </c>
      <c r="C177" s="69"/>
      <c r="D177" s="69"/>
      <c r="E177" s="9"/>
      <c r="F177" s="10"/>
    </row>
    <row r="178" spans="1:7">
      <c r="A178" s="35" t="s">
        <v>7</v>
      </c>
      <c r="B178" s="68">
        <v>3</v>
      </c>
      <c r="C178" s="69"/>
      <c r="D178" s="69"/>
      <c r="E178" s="11" t="s">
        <v>5</v>
      </c>
      <c r="F178" s="12" t="s">
        <v>5</v>
      </c>
    </row>
    <row r="179" spans="1:7">
      <c r="A179" s="36" t="s">
        <v>8</v>
      </c>
      <c r="B179" s="14">
        <v>7770</v>
      </c>
      <c r="C179" s="14">
        <v>7800</v>
      </c>
      <c r="D179" s="14">
        <v>7745</v>
      </c>
      <c r="E179" s="34">
        <f>(B179+C179+D179)/3</f>
        <v>7771.666666666667</v>
      </c>
      <c r="F179" s="16">
        <f>E179</f>
        <v>7771.666666666667</v>
      </c>
    </row>
    <row r="180" spans="1:7" ht="15.75" thickBot="1">
      <c r="A180" s="36" t="s">
        <v>9</v>
      </c>
      <c r="B180" s="34">
        <f>B178*B179</f>
        <v>23310</v>
      </c>
      <c r="C180" s="34">
        <f>B178*C179</f>
        <v>23400</v>
      </c>
      <c r="D180" s="17">
        <f>B178*D179</f>
        <v>23235</v>
      </c>
      <c r="E180" s="18">
        <f>B178*E179</f>
        <v>23315</v>
      </c>
      <c r="F180" s="19">
        <f>E180</f>
        <v>23315</v>
      </c>
    </row>
    <row r="181" spans="1:7">
      <c r="A181" s="36" t="s">
        <v>4</v>
      </c>
      <c r="B181" s="72" t="s">
        <v>95</v>
      </c>
      <c r="C181" s="72"/>
      <c r="D181" s="72"/>
      <c r="E181" s="6" t="s">
        <v>5</v>
      </c>
      <c r="F181" s="6" t="s">
        <v>5</v>
      </c>
    </row>
    <row r="182" spans="1:7" ht="61.5" customHeight="1" thickBot="1">
      <c r="A182" s="8" t="s">
        <v>6</v>
      </c>
      <c r="B182" s="73" t="s">
        <v>96</v>
      </c>
      <c r="C182" s="74"/>
      <c r="D182" s="75"/>
      <c r="E182" s="18"/>
      <c r="F182" s="19"/>
    </row>
    <row r="183" spans="1:7">
      <c r="A183" s="35" t="s">
        <v>7</v>
      </c>
      <c r="B183" s="76">
        <v>2</v>
      </c>
      <c r="C183" s="77"/>
      <c r="D183" s="78"/>
      <c r="E183" s="6" t="s">
        <v>5</v>
      </c>
      <c r="F183" s="6" t="s">
        <v>5</v>
      </c>
    </row>
    <row r="184" spans="1:7">
      <c r="A184" s="36" t="s">
        <v>8</v>
      </c>
      <c r="B184" s="34">
        <v>11600</v>
      </c>
      <c r="C184" s="34">
        <v>11700</v>
      </c>
      <c r="D184" s="34">
        <v>11600</v>
      </c>
      <c r="E184" s="18">
        <f>(B184+C184+D184)/3</f>
        <v>11633.333333333334</v>
      </c>
      <c r="F184" s="19">
        <f>E184</f>
        <v>11633.333333333334</v>
      </c>
    </row>
    <row r="185" spans="1:7" ht="15.75" thickBot="1">
      <c r="A185" s="20" t="s">
        <v>9</v>
      </c>
      <c r="B185" s="18">
        <f>B183*B184</f>
        <v>23200</v>
      </c>
      <c r="C185" s="18">
        <f>B183*C184</f>
        <v>23400</v>
      </c>
      <c r="D185" s="18">
        <f>B183*D184</f>
        <v>23200</v>
      </c>
      <c r="E185" s="18">
        <f>B183*E184</f>
        <v>23266.666666666668</v>
      </c>
      <c r="F185" s="19">
        <f>B183*F184</f>
        <v>23266.666666666668</v>
      </c>
    </row>
    <row r="186" spans="1:7" ht="15.75" customHeight="1">
      <c r="A186" s="38" t="s">
        <v>4</v>
      </c>
      <c r="B186" s="72" t="s">
        <v>112</v>
      </c>
      <c r="C186" s="72"/>
      <c r="D186" s="72"/>
      <c r="E186" s="6" t="s">
        <v>5</v>
      </c>
      <c r="F186" s="6" t="s">
        <v>5</v>
      </c>
    </row>
    <row r="187" spans="1:7" ht="197.25" customHeight="1" thickBot="1">
      <c r="A187" s="8" t="s">
        <v>6</v>
      </c>
      <c r="B187" s="73" t="s">
        <v>113</v>
      </c>
      <c r="C187" s="74"/>
      <c r="D187" s="75"/>
      <c r="E187" s="18"/>
      <c r="F187" s="19"/>
    </row>
    <row r="188" spans="1:7" ht="15.75" customHeight="1">
      <c r="A188" s="39" t="s">
        <v>7</v>
      </c>
      <c r="B188" s="76">
        <v>3</v>
      </c>
      <c r="C188" s="77"/>
      <c r="D188" s="78"/>
      <c r="E188" s="6" t="s">
        <v>5</v>
      </c>
      <c r="F188" s="6" t="s">
        <v>5</v>
      </c>
    </row>
    <row r="189" spans="1:7" ht="18" customHeight="1">
      <c r="A189" s="38" t="s">
        <v>8</v>
      </c>
      <c r="B189" s="40">
        <v>40000</v>
      </c>
      <c r="C189" s="40">
        <v>40000</v>
      </c>
      <c r="D189" s="40">
        <v>40000</v>
      </c>
      <c r="E189" s="18">
        <f>(B189+C189+D189)/3</f>
        <v>40000</v>
      </c>
      <c r="F189" s="19">
        <f>E189</f>
        <v>40000</v>
      </c>
    </row>
    <row r="190" spans="1:7" ht="17.25" customHeight="1" thickBot="1">
      <c r="A190" s="20" t="s">
        <v>9</v>
      </c>
      <c r="B190" s="18">
        <f>B188*B189</f>
        <v>120000</v>
      </c>
      <c r="C190" s="18">
        <f>B188*C189</f>
        <v>120000</v>
      </c>
      <c r="D190" s="18">
        <f>B188*D189</f>
        <v>120000</v>
      </c>
      <c r="E190" s="18">
        <f>B188*E189</f>
        <v>120000</v>
      </c>
      <c r="F190" s="19">
        <f>B188*F189</f>
        <v>120000</v>
      </c>
      <c r="G190" s="41"/>
    </row>
    <row r="191" spans="1:7" hidden="1"/>
    <row r="192" spans="1:7" ht="15.75" thickBot="1">
      <c r="A192" s="21" t="s">
        <v>10</v>
      </c>
      <c r="B192" s="22">
        <f>B10+B15+B20+B25+B30+B35+B40+B45+B50+B55+B60+B65+B70+B75+B80+B85+B90+B95+B100+B105+B110+B115+B120+B125+B130+B135+B140+B145+B150+B155+B160+B165+B170+B175+B180+B185+B190</f>
        <v>1045170</v>
      </c>
      <c r="C192" s="22">
        <f>C10+C15+C20+C25+C30+C35+C40+C45+C50+C55+C60+C65+C70+C75+C80+C85+C90+C95+C100+C105+C110+C115+C120+C125+C130+C135+C140+C145+C150+C155+C160+C165+C170+C175+C180+C185+C190</f>
        <v>1049680</v>
      </c>
      <c r="D192" s="22">
        <f>D10+D15+D20+D25+D30+D35+D40+D45+D50+D55+D60+D65+D70+D75+D80+D85+D90+D95+D100+D105+D110+D115+D120+D125+D130+D135+D140+D145+D150+D155+D160+D165+D170+D175+D180+D185+D190</f>
        <v>1046660</v>
      </c>
      <c r="E192" s="22">
        <f>(B192+C192+D192)/3</f>
        <v>1047170</v>
      </c>
      <c r="F192" s="22">
        <f>F10+F15+F20+F25+F30+F35+F40+F45+F50+F55+F60+F65+F70+F75+F80+F85+F90+F95+F100+F105+F110+F115+F120+F125+F130+F135+F140+F145+F150+F155+F160+F165+F170+F175+F180+F185+F190</f>
        <v>1047169.9999999999</v>
      </c>
    </row>
    <row r="193" spans="1:7" ht="13.5" customHeight="1">
      <c r="A193" s="23"/>
      <c r="B193" s="24"/>
      <c r="C193" s="24"/>
      <c r="D193" s="24"/>
      <c r="E193" s="24"/>
      <c r="F193" s="24"/>
      <c r="G193" s="41"/>
    </row>
    <row r="194" spans="1:7" ht="18" customHeight="1">
      <c r="A194" s="42" t="s">
        <v>115</v>
      </c>
      <c r="B194" s="42"/>
      <c r="C194" s="42"/>
      <c r="D194" s="42"/>
    </row>
    <row r="195" spans="1:7">
      <c r="A195" s="42" t="s">
        <v>117</v>
      </c>
      <c r="B195" s="42"/>
      <c r="C195" s="42"/>
      <c r="D195" s="42"/>
    </row>
    <row r="196" spans="1:7">
      <c r="A196" s="55" t="s">
        <v>116</v>
      </c>
      <c r="B196" s="55"/>
      <c r="C196" s="42"/>
      <c r="D196" s="42"/>
    </row>
    <row r="197" spans="1:7" ht="6.75" customHeight="1"/>
    <row r="198" spans="1:7">
      <c r="A198" s="59" t="s">
        <v>11</v>
      </c>
      <c r="B198" s="59"/>
      <c r="C198" s="59"/>
      <c r="D198" s="59"/>
      <c r="E198" s="59"/>
      <c r="F198" s="59"/>
    </row>
    <row r="199" spans="1:7">
      <c r="A199" s="59"/>
      <c r="B199" s="59"/>
      <c r="C199" s="59"/>
      <c r="D199" s="59"/>
      <c r="E199" s="59"/>
      <c r="F199" s="59"/>
    </row>
    <row r="200" spans="1:7" ht="6" customHeight="1" thickBot="1">
      <c r="A200" s="25"/>
      <c r="B200" s="25"/>
      <c r="C200" s="25"/>
      <c r="D200" s="25"/>
      <c r="E200" s="25"/>
      <c r="F200" s="25"/>
    </row>
    <row r="201" spans="1:7" ht="30.75" thickBot="1">
      <c r="A201" s="26" t="s">
        <v>12</v>
      </c>
      <c r="B201" s="27" t="s">
        <v>13</v>
      </c>
      <c r="C201" s="28" t="s">
        <v>14</v>
      </c>
      <c r="D201" s="60" t="s">
        <v>15</v>
      </c>
      <c r="E201" s="61"/>
      <c r="F201" s="26" t="s">
        <v>16</v>
      </c>
    </row>
    <row r="202" spans="1:7">
      <c r="A202" s="49">
        <v>1</v>
      </c>
      <c r="B202" s="53" t="s">
        <v>99</v>
      </c>
      <c r="C202" s="43" t="s">
        <v>100</v>
      </c>
      <c r="D202" s="45" t="s">
        <v>101</v>
      </c>
      <c r="E202" s="46"/>
      <c r="F202" s="49" t="s">
        <v>102</v>
      </c>
    </row>
    <row r="203" spans="1:7" ht="15.75" customHeight="1" thickBot="1">
      <c r="A203" s="50"/>
      <c r="B203" s="54"/>
      <c r="C203" s="44"/>
      <c r="D203" s="47"/>
      <c r="E203" s="48"/>
      <c r="F203" s="50"/>
    </row>
    <row r="204" spans="1:7" ht="9" customHeight="1">
      <c r="A204" s="49">
        <v>2</v>
      </c>
      <c r="B204" s="53" t="s">
        <v>103</v>
      </c>
      <c r="C204" s="43" t="s">
        <v>104</v>
      </c>
      <c r="D204" s="45" t="s">
        <v>105</v>
      </c>
      <c r="E204" s="56"/>
      <c r="F204" s="49" t="s">
        <v>106</v>
      </c>
    </row>
    <row r="205" spans="1:7" ht="22.5" customHeight="1" thickBot="1">
      <c r="A205" s="50"/>
      <c r="B205" s="54"/>
      <c r="C205" s="44"/>
      <c r="D205" s="57"/>
      <c r="E205" s="58"/>
      <c r="F205" s="50"/>
    </row>
    <row r="206" spans="1:7" ht="25.5" customHeight="1">
      <c r="A206" s="49">
        <v>3</v>
      </c>
      <c r="B206" s="43" t="s">
        <v>107</v>
      </c>
      <c r="C206" s="43" t="s">
        <v>108</v>
      </c>
      <c r="D206" s="45" t="s">
        <v>109</v>
      </c>
      <c r="E206" s="46"/>
      <c r="F206" s="49" t="s">
        <v>110</v>
      </c>
    </row>
    <row r="207" spans="1:7" ht="7.5" customHeight="1" thickBot="1">
      <c r="A207" s="50"/>
      <c r="B207" s="44"/>
      <c r="C207" s="44"/>
      <c r="D207" s="47"/>
      <c r="E207" s="48"/>
      <c r="F207" s="50"/>
    </row>
    <row r="208" spans="1:7">
      <c r="A208" s="52" t="s">
        <v>17</v>
      </c>
      <c r="B208" s="52"/>
      <c r="C208" s="52"/>
      <c r="D208" s="52"/>
      <c r="E208" s="52"/>
      <c r="F208" s="52"/>
    </row>
    <row r="209" spans="1:6" ht="31.5" customHeight="1">
      <c r="A209" s="52"/>
      <c r="B209" s="52"/>
      <c r="C209" s="52"/>
      <c r="D209" s="52"/>
      <c r="E209" s="52"/>
      <c r="F209" s="52"/>
    </row>
    <row r="210" spans="1:6" ht="14.25" customHeight="1">
      <c r="A210" s="29"/>
      <c r="B210" s="29"/>
      <c r="C210" s="29"/>
      <c r="D210" s="29"/>
    </row>
    <row r="211" spans="1:6" hidden="1">
      <c r="A211" s="30" t="s">
        <v>18</v>
      </c>
    </row>
    <row r="212" spans="1:6">
      <c r="A212" s="1" t="s">
        <v>25</v>
      </c>
    </row>
    <row r="214" spans="1:6">
      <c r="A214" s="1" t="s">
        <v>26</v>
      </c>
    </row>
    <row r="216" spans="1:6" ht="16.5" customHeight="1">
      <c r="A216" s="1" t="s">
        <v>114</v>
      </c>
    </row>
    <row r="217" spans="1:6" hidden="1"/>
    <row r="218" spans="1:6">
      <c r="A218" s="31" t="s">
        <v>19</v>
      </c>
      <c r="B218" s="31"/>
      <c r="C218" s="31"/>
      <c r="D218" s="31"/>
      <c r="E218" s="31"/>
      <c r="F218" s="31"/>
    </row>
    <row r="219" spans="1:6">
      <c r="A219" s="51" t="s">
        <v>20</v>
      </c>
      <c r="B219" s="51"/>
      <c r="C219" s="51"/>
      <c r="D219" s="51"/>
      <c r="E219" s="31"/>
      <c r="F219" s="31"/>
    </row>
    <row r="220" spans="1:6">
      <c r="A220" s="31" t="s">
        <v>21</v>
      </c>
      <c r="B220" s="31"/>
      <c r="C220" s="31"/>
      <c r="D220" s="31"/>
      <c r="E220" s="31"/>
      <c r="F220" s="31"/>
    </row>
    <row r="221" spans="1:6">
      <c r="A221" s="31" t="s">
        <v>22</v>
      </c>
      <c r="B221" s="31"/>
      <c r="C221" s="31"/>
      <c r="D221" s="31"/>
      <c r="E221" s="31"/>
      <c r="F221" s="31"/>
    </row>
  </sheetData>
  <mergeCells count="138">
    <mergeCell ref="B183:D183"/>
    <mergeCell ref="B186:D186"/>
    <mergeCell ref="B187:D187"/>
    <mergeCell ref="B188:D188"/>
    <mergeCell ref="B176:D176"/>
    <mergeCell ref="B177:D177"/>
    <mergeCell ref="B178:D178"/>
    <mergeCell ref="B181:D181"/>
    <mergeCell ref="B182:D182"/>
    <mergeCell ref="B167:D167"/>
    <mergeCell ref="B168:D168"/>
    <mergeCell ref="B171:D171"/>
    <mergeCell ref="B172:D172"/>
    <mergeCell ref="B173:D173"/>
    <mergeCell ref="B158:D158"/>
    <mergeCell ref="B161:D161"/>
    <mergeCell ref="B162:D162"/>
    <mergeCell ref="B163:D163"/>
    <mergeCell ref="B166:D166"/>
    <mergeCell ref="B151:D151"/>
    <mergeCell ref="B152:D152"/>
    <mergeCell ref="B153:D153"/>
    <mergeCell ref="B156:D156"/>
    <mergeCell ref="B157:D157"/>
    <mergeCell ref="B142:D142"/>
    <mergeCell ref="B143:D143"/>
    <mergeCell ref="B146:D146"/>
    <mergeCell ref="B147:D147"/>
    <mergeCell ref="B148:D148"/>
    <mergeCell ref="B133:D133"/>
    <mergeCell ref="B136:D136"/>
    <mergeCell ref="B137:D137"/>
    <mergeCell ref="B138:D138"/>
    <mergeCell ref="B141:D141"/>
    <mergeCell ref="B126:D126"/>
    <mergeCell ref="B127:D127"/>
    <mergeCell ref="B128:D128"/>
    <mergeCell ref="B131:D131"/>
    <mergeCell ref="B132:D132"/>
    <mergeCell ref="B117:D117"/>
    <mergeCell ref="B118:D118"/>
    <mergeCell ref="B121:D121"/>
    <mergeCell ref="B122:D122"/>
    <mergeCell ref="B123:D123"/>
    <mergeCell ref="B108:D108"/>
    <mergeCell ref="B111:D111"/>
    <mergeCell ref="B112:D112"/>
    <mergeCell ref="B113:D113"/>
    <mergeCell ref="B116:D116"/>
    <mergeCell ref="B101:D101"/>
    <mergeCell ref="B102:D102"/>
    <mergeCell ref="B103:D103"/>
    <mergeCell ref="B106:D106"/>
    <mergeCell ref="B107:D107"/>
    <mergeCell ref="B92:D92"/>
    <mergeCell ref="B93:D93"/>
    <mergeCell ref="B96:D96"/>
    <mergeCell ref="B97:D97"/>
    <mergeCell ref="B98:D98"/>
    <mergeCell ref="B86:D86"/>
    <mergeCell ref="B87:D87"/>
    <mergeCell ref="B88:D88"/>
    <mergeCell ref="B91:D91"/>
    <mergeCell ref="B73:D73"/>
    <mergeCell ref="B76:D76"/>
    <mergeCell ref="B77:D77"/>
    <mergeCell ref="B61:D61"/>
    <mergeCell ref="B62:D62"/>
    <mergeCell ref="B63:D63"/>
    <mergeCell ref="B66:D66"/>
    <mergeCell ref="B67:D67"/>
    <mergeCell ref="B68:D68"/>
    <mergeCell ref="B71:D71"/>
    <mergeCell ref="B72:D72"/>
    <mergeCell ref="B78:D78"/>
    <mergeCell ref="B81:D81"/>
    <mergeCell ref="B82:D82"/>
    <mergeCell ref="B83:D83"/>
    <mergeCell ref="B56:D56"/>
    <mergeCell ref="B57:D57"/>
    <mergeCell ref="B58:D58"/>
    <mergeCell ref="B33:D33"/>
    <mergeCell ref="B53:D53"/>
    <mergeCell ref="B36:D36"/>
    <mergeCell ref="B37:D37"/>
    <mergeCell ref="B38:D38"/>
    <mergeCell ref="B41:D41"/>
    <mergeCell ref="B42:D42"/>
    <mergeCell ref="B43:D43"/>
    <mergeCell ref="B46:D46"/>
    <mergeCell ref="B47:D47"/>
    <mergeCell ref="B48:D48"/>
    <mergeCell ref="B51:D51"/>
    <mergeCell ref="B52:D52"/>
    <mergeCell ref="B28:D28"/>
    <mergeCell ref="B31:D31"/>
    <mergeCell ref="B32:D32"/>
    <mergeCell ref="B23:D23"/>
    <mergeCell ref="B6:D6"/>
    <mergeCell ref="B7:D7"/>
    <mergeCell ref="B8:D8"/>
    <mergeCell ref="B11:D11"/>
    <mergeCell ref="B12:D12"/>
    <mergeCell ref="B13:D13"/>
    <mergeCell ref="B16:D16"/>
    <mergeCell ref="B17:D17"/>
    <mergeCell ref="B18:D18"/>
    <mergeCell ref="B21:D21"/>
    <mergeCell ref="B22:D22"/>
    <mergeCell ref="A1:F1"/>
    <mergeCell ref="A2:F2"/>
    <mergeCell ref="C3:F3"/>
    <mergeCell ref="A4:A5"/>
    <mergeCell ref="B4:D4"/>
    <mergeCell ref="E4:E5"/>
    <mergeCell ref="F4:F5"/>
    <mergeCell ref="B26:D26"/>
    <mergeCell ref="B27:D27"/>
    <mergeCell ref="A196:B196"/>
    <mergeCell ref="C204:C205"/>
    <mergeCell ref="D204:E205"/>
    <mergeCell ref="F204:F205"/>
    <mergeCell ref="A198:F199"/>
    <mergeCell ref="D201:E201"/>
    <mergeCell ref="A202:A203"/>
    <mergeCell ref="B202:B203"/>
    <mergeCell ref="C202:C203"/>
    <mergeCell ref="D202:E203"/>
    <mergeCell ref="F202:F203"/>
    <mergeCell ref="B206:B207"/>
    <mergeCell ref="C206:C207"/>
    <mergeCell ref="D206:E207"/>
    <mergeCell ref="F206:F207"/>
    <mergeCell ref="A219:D219"/>
    <mergeCell ref="A206:A207"/>
    <mergeCell ref="A208:F209"/>
    <mergeCell ref="A204:A205"/>
    <mergeCell ref="B204:B205"/>
  </mergeCells>
  <pageMargins left="0.70866141732283472" right="0.70866141732283472" top="0.74803149606299213" bottom="0.74803149606299213" header="0.31496062992125984" footer="0.31496062992125984"/>
  <pageSetup paperSize="9" orientation="landscape" horizontalDpi="180" verticalDpi="180" r:id="rId1"/>
</worksheet>
</file>

<file path=xl/worksheets/sheet2.xml><?xml version="1.0" encoding="utf-8"?>
<worksheet xmlns="http://schemas.openxmlformats.org/spreadsheetml/2006/main" xmlns:r="http://schemas.openxmlformats.org/officeDocument/2006/relationships">
  <dimension ref="A1"/>
  <sheetViews>
    <sheetView workbookViewId="0">
      <selection sqref="A1:F31"/>
    </sheetView>
  </sheetViews>
  <sheetFormatPr defaultRowHeight="15"/>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2013-10-31T10:03:31Z</dcterms:modified>
</cp:coreProperties>
</file>